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defaultThemeVersion="124226"/>
  <mc:AlternateContent xmlns:mc="http://schemas.openxmlformats.org/markup-compatibility/2006">
    <mc:Choice Requires="x15">
      <x15ac:absPath xmlns:x15ac="http://schemas.microsoft.com/office/spreadsheetml/2010/11/ac" url="C:\Users\Alex Fish\Documents\IN FSSA PAUM\Materials for RFP\Bidders Library\"/>
    </mc:Choice>
  </mc:AlternateContent>
  <xr:revisionPtr revIDLastSave="0" documentId="8_{B7940186-F2C6-4BA6-B1C9-F204DE70334E}" xr6:coauthVersionLast="37" xr6:coauthVersionMax="37" xr10:uidLastSave="{00000000-0000-0000-0000-000000000000}"/>
  <bookViews>
    <workbookView xWindow="0" yWindow="0" windowWidth="20490" windowHeight="7545" firstSheet="4" activeTab="10" xr2:uid="{00000000-000D-0000-FFFF-FFFF00000000}"/>
  </bookViews>
  <sheets>
    <sheet name="AN-PATS" sheetId="8" r:id="rId1"/>
    <sheet name="QR-PATS" sheetId="7" r:id="rId2"/>
    <sheet name="QR-PABC" sheetId="5" r:id="rId3"/>
    <sheet name="QR-PACM" sheetId="9" r:id="rId4"/>
    <sheet name="QR-MEM" sheetId="3" r:id="rId5"/>
    <sheet name="QR-AB" sheetId="20" r:id="rId6"/>
    <sheet name="Sheet1" sheetId="21" r:id="rId7"/>
    <sheet name="Sheet2" sheetId="22" r:id="rId8"/>
    <sheet name="QR-95PA" sheetId="18" r:id="rId9"/>
    <sheet name="QR-HA" sheetId="2" r:id="rId10"/>
    <sheet name="QMIP" sheetId="11" r:id="rId11"/>
    <sheet name="QR-KSV" sheetId="13" r:id="rId12"/>
    <sheet name="QR-VC" sheetId="14" r:id="rId13"/>
    <sheet name="QR-PAB" sheetId="4" r:id="rId14"/>
  </sheets>
  <externalReferences>
    <externalReference r:id="rId15"/>
  </externalReferences>
  <definedNames>
    <definedName name="Vendors">[1]Sheet1!$A$1:$A$5</definedName>
  </definedNames>
  <calcPr calcId="162913"/>
</workbook>
</file>

<file path=xl/calcChain.xml><?xml version="1.0" encoding="utf-8"?>
<calcChain xmlns="http://schemas.openxmlformats.org/spreadsheetml/2006/main">
  <c r="G29" i="18" l="1"/>
  <c r="G28" i="18"/>
  <c r="G27" i="18"/>
  <c r="G26" i="18"/>
  <c r="G25" i="18"/>
  <c r="G24" i="18"/>
  <c r="G23" i="18"/>
  <c r="G22" i="18"/>
  <c r="G21" i="18"/>
  <c r="G20" i="18"/>
  <c r="G19" i="18"/>
  <c r="G18" i="18"/>
  <c r="G17" i="18"/>
  <c r="G16" i="18"/>
  <c r="G15" i="18"/>
  <c r="G14" i="18"/>
  <c r="G13" i="18"/>
  <c r="G12" i="18"/>
  <c r="G11" i="18"/>
  <c r="G10" i="18"/>
  <c r="G9" i="18"/>
  <c r="C16" i="9"/>
  <c r="C17" i="9"/>
  <c r="C18" i="9"/>
  <c r="C19" i="9"/>
  <c r="E29" i="18"/>
  <c r="J14" i="8"/>
  <c r="I14" i="8"/>
  <c r="H14" i="8"/>
  <c r="G14" i="8"/>
  <c r="F14" i="8"/>
  <c r="E14" i="8"/>
  <c r="D14" i="8"/>
  <c r="C14" i="8"/>
  <c r="J13" i="8"/>
  <c r="I13" i="8"/>
  <c r="H13" i="8"/>
  <c r="G13" i="8"/>
  <c r="F13" i="8"/>
  <c r="E13" i="8"/>
  <c r="D13" i="8"/>
  <c r="C13" i="8"/>
  <c r="J12" i="8"/>
  <c r="J11" i="8"/>
  <c r="J10" i="8"/>
  <c r="J9" i="8"/>
  <c r="J14" i="7"/>
  <c r="I14" i="7"/>
  <c r="H14" i="7"/>
  <c r="G14" i="7"/>
  <c r="F14" i="7"/>
  <c r="E14" i="7"/>
  <c r="D14" i="7"/>
  <c r="C14" i="7"/>
  <c r="J13" i="7"/>
  <c r="I13" i="7"/>
  <c r="H13" i="7"/>
  <c r="G13" i="7"/>
  <c r="F13" i="7"/>
  <c r="E13" i="7"/>
  <c r="D13" i="7"/>
  <c r="C13" i="7"/>
  <c r="J12" i="7"/>
  <c r="J11" i="7"/>
  <c r="J10" i="7"/>
  <c r="J9" i="7"/>
  <c r="K30" i="5"/>
  <c r="J30" i="5"/>
  <c r="I30" i="5"/>
  <c r="H30" i="5"/>
  <c r="G30" i="5"/>
  <c r="F30" i="5"/>
  <c r="E30" i="5"/>
  <c r="D30" i="5"/>
  <c r="C30" i="5"/>
  <c r="B30" i="5"/>
  <c r="K29" i="5"/>
  <c r="J29" i="5"/>
  <c r="I29" i="5"/>
  <c r="H29" i="5"/>
  <c r="K28" i="5"/>
  <c r="J28" i="5"/>
  <c r="I28" i="5"/>
  <c r="H28" i="5"/>
  <c r="K27" i="5"/>
  <c r="J27" i="5"/>
  <c r="I27" i="5"/>
  <c r="H27" i="5"/>
  <c r="K26" i="5"/>
  <c r="J26" i="5"/>
  <c r="I26" i="5"/>
  <c r="H26" i="5"/>
  <c r="K25" i="5"/>
  <c r="J25" i="5"/>
  <c r="I25" i="5"/>
  <c r="H25" i="5"/>
  <c r="K23" i="5"/>
  <c r="J23" i="5"/>
  <c r="I23" i="5"/>
  <c r="H23" i="5"/>
  <c r="K22" i="5"/>
  <c r="J22" i="5"/>
  <c r="I22" i="5"/>
  <c r="H22" i="5"/>
  <c r="K21" i="5"/>
  <c r="J21" i="5"/>
  <c r="I21" i="5"/>
  <c r="H21" i="5"/>
  <c r="K20" i="5"/>
  <c r="J20" i="5"/>
  <c r="I20" i="5"/>
  <c r="H20" i="5"/>
  <c r="K19" i="5"/>
  <c r="J19" i="5"/>
  <c r="I19" i="5"/>
  <c r="H19" i="5"/>
  <c r="K17" i="5"/>
  <c r="J17" i="5"/>
  <c r="I17" i="5"/>
  <c r="H17" i="5"/>
  <c r="K16" i="5"/>
  <c r="J16" i="5"/>
  <c r="I16" i="5"/>
  <c r="H16" i="5"/>
  <c r="K14" i="5"/>
  <c r="J14" i="5"/>
  <c r="I14" i="5"/>
  <c r="H14" i="5"/>
  <c r="K13" i="5"/>
  <c r="J13" i="5"/>
  <c r="I13" i="5"/>
  <c r="H13" i="5"/>
  <c r="K11" i="5"/>
  <c r="J11" i="5"/>
  <c r="I11" i="5"/>
  <c r="H11" i="5"/>
  <c r="K9" i="5"/>
  <c r="J9" i="5"/>
  <c r="I9" i="5"/>
  <c r="H9" i="5"/>
  <c r="E28" i="4"/>
  <c r="D28" i="4"/>
  <c r="C28" i="4"/>
</calcChain>
</file>

<file path=xl/sharedStrings.xml><?xml version="1.0" encoding="utf-8"?>
<sst xmlns="http://schemas.openxmlformats.org/spreadsheetml/2006/main" count="314" uniqueCount="208">
  <si>
    <t>Measure</t>
  </si>
  <si>
    <t>[Insert Month]</t>
  </si>
  <si>
    <t>Approved</t>
  </si>
  <si>
    <t>Modified</t>
  </si>
  <si>
    <t>Rejected</t>
  </si>
  <si>
    <t>Denied</t>
  </si>
  <si>
    <t>Total</t>
  </si>
  <si>
    <t>Total Number of Members</t>
  </si>
  <si>
    <t>Hearings and Appeals</t>
  </si>
  <si>
    <t>Action Type</t>
  </si>
  <si>
    <t>Tracking Number</t>
  </si>
  <si>
    <t>Resolution Status</t>
  </si>
  <si>
    <t>Date Received</t>
  </si>
  <si>
    <t>Resolution Date</t>
  </si>
  <si>
    <t>Days to Resolution</t>
  </si>
  <si>
    <t>Type of Prior Authorization</t>
  </si>
  <si>
    <t>Number PA Timely</t>
  </si>
  <si>
    <t>Number PA Not Timely</t>
  </si>
  <si>
    <t>Average Days for Timeliness</t>
  </si>
  <si>
    <t>Percent PA Timely</t>
  </si>
  <si>
    <t>Percent PA Not Timely</t>
  </si>
  <si>
    <t>Percent Approved</t>
  </si>
  <si>
    <t>Percent Denied</t>
  </si>
  <si>
    <t>Home Health</t>
  </si>
  <si>
    <t>Inpatient</t>
  </si>
  <si>
    <t>Outpatient</t>
  </si>
  <si>
    <t>Physician</t>
  </si>
  <si>
    <t>Rehabilitation</t>
  </si>
  <si>
    <t>Transplant</t>
  </si>
  <si>
    <t>Transportation</t>
  </si>
  <si>
    <t>Audiology</t>
  </si>
  <si>
    <t>Speech Therapy</t>
  </si>
  <si>
    <t>Mental Health</t>
  </si>
  <si>
    <t>DME</t>
  </si>
  <si>
    <t xml:space="preserve">Occupational Therapy </t>
  </si>
  <si>
    <t>Physical Therapy</t>
  </si>
  <si>
    <t>Dental</t>
  </si>
  <si>
    <t>Optometry</t>
  </si>
  <si>
    <t>Podiatry</t>
  </si>
  <si>
    <t>Chiropractic</t>
  </si>
  <si>
    <t>Prior Authorization Status</t>
  </si>
  <si>
    <t>Evaluation</t>
  </si>
  <si>
    <t>Suspended</t>
  </si>
  <si>
    <t>Pended</t>
  </si>
  <si>
    <t xml:space="preserve">Not Required </t>
  </si>
  <si>
    <t>Total PA Received</t>
  </si>
  <si>
    <t>Type</t>
  </si>
  <si>
    <t>PA</t>
  </si>
  <si>
    <t>Total Number of Inbound Calls</t>
  </si>
  <si>
    <t>Total Number of Calls Answered</t>
  </si>
  <si>
    <t>Total Number of Abandoned Calls</t>
  </si>
  <si>
    <t>Average Abandonment Time (seconds)</t>
  </si>
  <si>
    <t>Average Wait Time (seconds)</t>
  </si>
  <si>
    <t xml:space="preserve">Total #of Calls Answered within 30 Seconds </t>
  </si>
  <si>
    <t>Total # of Calls Answered within 60 Seconds</t>
  </si>
  <si>
    <t>Percentage of Total Calls Answered</t>
  </si>
  <si>
    <t>Percentage of Total Calls Abandoned</t>
  </si>
  <si>
    <t xml:space="preserve">Percentage of Total # of Calls Answered within 30 seconds </t>
  </si>
  <si>
    <t>Percentage of Total # of Calls Answered within 60 Seconds</t>
  </si>
  <si>
    <t>Quality Management and Improvement Program Work Plan</t>
  </si>
  <si>
    <t>Work Plan/Activity#</t>
  </si>
  <si>
    <t>Scope and Population</t>
  </si>
  <si>
    <t>Functional Area</t>
  </si>
  <si>
    <t>Planned Activity Name</t>
  </si>
  <si>
    <t>Person Responsible</t>
  </si>
  <si>
    <t>Data Source</t>
  </si>
  <si>
    <t>Data Collection Methodology</t>
  </si>
  <si>
    <t>Reporting Frequency</t>
  </si>
  <si>
    <t>Key Staff Position</t>
  </si>
  <si>
    <t>Staff Name</t>
  </si>
  <si>
    <t>Title</t>
  </si>
  <si>
    <t>Plan for Covering Vacancy in Interim</t>
  </si>
  <si>
    <t>Contact Info (email and phone)</t>
  </si>
  <si>
    <t>Plan for Filling Vacancy</t>
  </si>
  <si>
    <t>Status</t>
  </si>
  <si>
    <t>General Mailing Address</t>
  </si>
  <si>
    <t xml:space="preserve">General Phone </t>
  </si>
  <si>
    <t>General Fax Number</t>
  </si>
  <si>
    <t>Website</t>
  </si>
  <si>
    <t xml:space="preserve">Member Services </t>
  </si>
  <si>
    <t xml:space="preserve">Transportation Services </t>
  </si>
  <si>
    <t xml:space="preserve">Provider Services </t>
  </si>
  <si>
    <t xml:space="preserve">Prior Authorization </t>
  </si>
  <si>
    <t>Claims Number</t>
  </si>
  <si>
    <t>Claims Address</t>
  </si>
  <si>
    <t xml:space="preserve">   Phone: </t>
  </si>
  <si>
    <t xml:space="preserve">   Fax:</t>
  </si>
  <si>
    <t xml:space="preserve">   E-mail: </t>
  </si>
  <si>
    <t>Chief Financial Officer</t>
  </si>
  <si>
    <t xml:space="preserve"> Phone: </t>
  </si>
  <si>
    <t xml:space="preserve"> Fax: </t>
  </si>
  <si>
    <t xml:space="preserve"> E-mail: </t>
  </si>
  <si>
    <t xml:space="preserve"> Phone:  </t>
  </si>
  <si>
    <t xml:space="preserve"> Fax:  </t>
  </si>
  <si>
    <t>Report Name</t>
  </si>
  <si>
    <t>QR-HA</t>
  </si>
  <si>
    <t>QR-MEM</t>
  </si>
  <si>
    <t>Completed PA for Billing</t>
  </si>
  <si>
    <t>QR-KSV</t>
  </si>
  <si>
    <t>Key Staff Vacancy Report</t>
  </si>
  <si>
    <t>QR-VC</t>
  </si>
  <si>
    <t>95% Approved PA by Procedure Code</t>
  </si>
  <si>
    <t>QR-95PA</t>
  </si>
  <si>
    <t>QR-PAB</t>
  </si>
  <si>
    <t>AN-PATS</t>
  </si>
  <si>
    <t>No. of PAs Approved</t>
  </si>
  <si>
    <t>No. of PAs Requested</t>
  </si>
  <si>
    <t>QR-PATS</t>
  </si>
  <si>
    <t>QR-PABC</t>
  </si>
  <si>
    <t>Timeliness of Prior Authorization Responses</t>
  </si>
  <si>
    <t xml:space="preserve">Timeliness of Prior Authorization Responses </t>
  </si>
  <si>
    <t xml:space="preserve">Timelines of Prior Authorization Responses and Approval Rates by PA Category </t>
  </si>
  <si>
    <t>Vendor Name</t>
  </si>
  <si>
    <t>Primary OMPP Contact</t>
  </si>
  <si>
    <t>Primary Work Site  (mailing address)</t>
  </si>
  <si>
    <t>Primary Work Site (mailing address)</t>
  </si>
  <si>
    <t>Chief Information Officer</t>
  </si>
  <si>
    <t>Vendor</t>
  </si>
  <si>
    <t>Reporting Period</t>
  </si>
  <si>
    <t>Report Code</t>
  </si>
  <si>
    <t>Timeliness of Prior Authorization Responses and Approval Rates by PA Category</t>
  </si>
  <si>
    <t xml:space="preserve">Completed PA - For Billing </t>
  </si>
  <si>
    <t>Quality Management and Improvement Work Plan</t>
  </si>
  <si>
    <t>QR-QMIP</t>
  </si>
  <si>
    <t xml:space="preserve">Key Staff Vacancy </t>
  </si>
  <si>
    <t>Vendor Contact List</t>
  </si>
  <si>
    <t>Quarter 1 Results</t>
  </si>
  <si>
    <t>Quarter 2 Results</t>
  </si>
  <si>
    <t>Quarter 3 Results</t>
  </si>
  <si>
    <t>Quarter 4 Results</t>
  </si>
  <si>
    <t>President/CEO/ED</t>
  </si>
  <si>
    <t>Compliance Officer</t>
  </si>
  <si>
    <t>Quality Manager</t>
  </si>
  <si>
    <t xml:space="preserve">Total PA Received </t>
  </si>
  <si>
    <t>Prior Authorization Timeliness Standards (Annual)</t>
  </si>
  <si>
    <t>Prior Authorization Timeliness Standards (Quarterly)</t>
  </si>
  <si>
    <t>Care Select Members</t>
  </si>
  <si>
    <t xml:space="preserve">Fee-For-Service Members </t>
  </si>
  <si>
    <t>Quarter 1</t>
  </si>
  <si>
    <t>Calendar Year</t>
  </si>
  <si>
    <t>Quarter 2</t>
  </si>
  <si>
    <t>Quarter 3</t>
  </si>
  <si>
    <t>Quarter 4</t>
  </si>
  <si>
    <t>Procedure/Service Code</t>
  </si>
  <si>
    <t>Modifier</t>
  </si>
  <si>
    <r>
      <t>Percent of PAs Approved   (</t>
    </r>
    <r>
      <rPr>
        <b/>
        <sz val="11"/>
        <color theme="1"/>
        <rFont val="Symbol"/>
        <family val="1"/>
        <charset val="2"/>
      </rPr>
      <t>³</t>
    </r>
    <r>
      <rPr>
        <b/>
        <sz val="11"/>
        <color theme="1"/>
        <rFont val="Calibri"/>
        <family val="2"/>
      </rPr>
      <t xml:space="preserve"> 95%)</t>
    </r>
  </si>
  <si>
    <t xml:space="preserve">Call Management:   Prior Authorizations </t>
  </si>
  <si>
    <t>QR-PACM</t>
  </si>
  <si>
    <t>Call Management: Prior Authorizations</t>
  </si>
  <si>
    <t>* indicates Key Staff</t>
  </si>
  <si>
    <t>*PA/UM Manager</t>
  </si>
  <si>
    <t>*MIS Coordinator</t>
  </si>
  <si>
    <t>*Medical Director</t>
  </si>
  <si>
    <t>Quality Coordinator, if applicable</t>
  </si>
  <si>
    <t>Reporting Period:</t>
  </si>
  <si>
    <t>Version:</t>
  </si>
  <si>
    <t>Report Name:</t>
  </si>
  <si>
    <t>Paid Abortion Claims Summary</t>
  </si>
  <si>
    <t>Report Code:</t>
  </si>
  <si>
    <t>Original Claim Number</t>
  </si>
  <si>
    <t>HCPCS Procedure Code</t>
  </si>
  <si>
    <t>Diagnosis Code</t>
  </si>
  <si>
    <t>ICD-9 Procedure Code</t>
  </si>
  <si>
    <t>Provider Number</t>
  </si>
  <si>
    <t>Claim Category</t>
  </si>
  <si>
    <t>Attachment Name</t>
  </si>
  <si>
    <t>Vendor:</t>
  </si>
  <si>
    <t>QR-AB</t>
  </si>
  <si>
    <t>MRO</t>
  </si>
  <si>
    <t>1261A</t>
  </si>
  <si>
    <t>Hospice</t>
  </si>
  <si>
    <t>A</t>
  </si>
  <si>
    <t>B</t>
  </si>
  <si>
    <t>C</t>
  </si>
  <si>
    <t>D</t>
  </si>
  <si>
    <t>F</t>
  </si>
  <si>
    <t>G</t>
  </si>
  <si>
    <t>H</t>
  </si>
  <si>
    <t>I</t>
  </si>
  <si>
    <t>M</t>
  </si>
  <si>
    <t>N</t>
  </si>
  <si>
    <t>O</t>
  </si>
  <si>
    <t>R</t>
  </si>
  <si>
    <t>S</t>
  </si>
  <si>
    <t>T</t>
  </si>
  <si>
    <t>U</t>
  </si>
  <si>
    <t>V</t>
  </si>
  <si>
    <t>W</t>
  </si>
  <si>
    <t>X</t>
  </si>
  <si>
    <t>Y</t>
  </si>
  <si>
    <t>Non Covered Code Approve</t>
  </si>
  <si>
    <t>Decision Overturned by ALJ</t>
  </si>
  <si>
    <t>Approved/Continuation of Service</t>
  </si>
  <si>
    <t>Modified/Continuation of Service</t>
  </si>
  <si>
    <t>Denied/Continuation of Service</t>
  </si>
  <si>
    <t>Non Covered Code Denied</t>
  </si>
  <si>
    <t>No PA Required</t>
  </si>
  <si>
    <t>No PA Required for PMP</t>
  </si>
  <si>
    <t>Modified through Court</t>
  </si>
  <si>
    <t>Decision Upheld by ALJ</t>
  </si>
  <si>
    <t>Modified through Administrative Review</t>
  </si>
  <si>
    <t>Approved through Administrative Review</t>
  </si>
  <si>
    <t>TOTAL</t>
  </si>
  <si>
    <t>Appeal Dismissed, No Hearing/Approved</t>
  </si>
  <si>
    <t>Appeal Dimissed, No Hearing/Modified</t>
  </si>
  <si>
    <t>Appeal Dimissed, No Hearing/Denied</t>
  </si>
  <si>
    <t>Goals/Measurable Objectives/Performance Metrics</t>
  </si>
  <si>
    <t>PRTF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</si>
</sst>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0.0%"/>
    <numFmt numFmtId="165" formatCode="0.0"/>
  </numFmts>
  <fonts count="25" x14ac:knownFonts="1">
    <font>
      <sz val="11"/>
      <color theme="1"/>
      <name val="Calibri"/>
      <family val="2"/>
      <scheme val="minor"/>
    </font>
    <font>
      <u/>
      <sz val="10"/>
      <color indexed="12"/>
      <name val="Arial"/>
      <family val="2"/>
    </font>
    <font>
      <b/>
      <sz val="10"/>
      <name val="Arial"/>
      <family val="2"/>
    </font>
    <font>
      <b/>
      <sz val="12"/>
      <name val="Arial"/>
      <family val="2"/>
    </font>
    <font>
      <sz val="12"/>
      <name val="Arial"/>
      <family val="2"/>
    </font>
    <font>
      <sz val="10"/>
      <name val="Arial"/>
      <family val="2"/>
    </font>
    <font>
      <sz val="10"/>
      <name val="Times New Roman"/>
      <family val="1"/>
    </font>
    <font>
      <b/>
      <sz val="10"/>
      <name val="Palatino Linotype"/>
      <family val="1"/>
    </font>
    <font>
      <b/>
      <u/>
      <sz val="10"/>
      <name val="Palatino Linotype"/>
      <family val="1"/>
    </font>
    <font>
      <sz val="11"/>
      <color theme="1"/>
      <name val="Calibri"/>
      <family val="2"/>
      <scheme val="minor"/>
    </font>
    <font>
      <sz val="10"/>
      <color theme="1"/>
      <name val="Arial"/>
      <family val="2"/>
    </font>
    <font>
      <sz val="11"/>
      <color theme="1"/>
      <name val="Arial"/>
      <family val="2"/>
    </font>
    <font>
      <b/>
      <sz val="10"/>
      <color theme="1"/>
      <name val="Arial"/>
      <family val="2"/>
    </font>
    <font>
      <sz val="10"/>
      <color theme="1"/>
      <name val="Calibri"/>
      <family val="2"/>
      <scheme val="minor"/>
    </font>
    <font>
      <b/>
      <sz val="10"/>
      <color indexed="9"/>
      <name val="Arial"/>
      <family val="2"/>
    </font>
    <font>
      <sz val="10"/>
      <color indexed="9"/>
      <name val="Arial"/>
      <family val="2"/>
    </font>
    <font>
      <b/>
      <sz val="10"/>
      <color theme="0"/>
      <name val="Arial"/>
      <family val="2"/>
    </font>
    <font>
      <sz val="10"/>
      <name val="Garamond"/>
      <family val="1"/>
    </font>
    <font>
      <b/>
      <sz val="10"/>
      <color theme="1"/>
      <name val="Calibri"/>
      <family val="2"/>
      <scheme val="minor"/>
    </font>
    <font>
      <b/>
      <sz val="11"/>
      <color theme="1"/>
      <name val="Calibri"/>
      <family val="2"/>
      <scheme val="minor"/>
    </font>
    <font>
      <b/>
      <sz val="11"/>
      <color theme="1"/>
      <name val="Symbol"/>
      <family val="1"/>
      <charset val="2"/>
    </font>
    <font>
      <b/>
      <sz val="11"/>
      <color theme="1"/>
      <name val="Calibri"/>
      <family val="2"/>
    </font>
    <font>
      <b/>
      <u/>
      <sz val="12"/>
      <color indexed="12"/>
      <name val="Arial"/>
      <family val="2"/>
    </font>
    <font>
      <b/>
      <sz val="14"/>
      <name val="Arial"/>
      <family val="2"/>
    </font>
    <font>
      <b/>
      <u/>
      <sz val="14"/>
      <color indexed="12"/>
      <name val="Arial"/>
      <family val="2"/>
    </font>
  </fonts>
  <fills count="16">
    <fill>
      <patternFill patternType="none"/>
    </fill>
    <fill>
      <patternFill patternType="gray125"/>
    </fill>
    <fill>
      <patternFill patternType="solid">
        <fgColor indexed="43"/>
        <bgColor indexed="64"/>
      </patternFill>
    </fill>
    <fill>
      <patternFill patternType="solid">
        <fgColor indexed="40"/>
        <bgColor indexed="64"/>
      </patternFill>
    </fill>
    <fill>
      <patternFill patternType="solid">
        <fgColor indexed="22"/>
        <bgColor indexed="64"/>
      </patternFill>
    </fill>
    <fill>
      <patternFill patternType="solid">
        <fgColor indexed="44"/>
        <bgColor indexed="64"/>
      </patternFill>
    </fill>
    <fill>
      <patternFill patternType="solid">
        <fgColor indexed="8"/>
        <bgColor indexed="64"/>
      </patternFill>
    </fill>
    <fill>
      <patternFill patternType="solid">
        <fgColor indexed="13"/>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theme="1"/>
        <bgColor indexed="64"/>
      </patternFill>
    </fill>
    <fill>
      <patternFill patternType="solid">
        <fgColor rgb="FFFFFF66"/>
        <bgColor indexed="64"/>
      </patternFill>
    </fill>
    <fill>
      <patternFill patternType="solid">
        <fgColor rgb="FFFFFF0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FFFF99"/>
        <bgColor indexed="64"/>
      </patternFill>
    </fill>
  </fills>
  <borders count="35">
    <border>
      <left/>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medium">
        <color indexed="64"/>
      </right>
      <top/>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s>
  <cellStyleXfs count="26">
    <xf numFmtId="0" fontId="0" fillId="0" borderId="0"/>
    <xf numFmtId="0" fontId="1" fillId="0" borderId="0" applyNumberFormat="0" applyFill="0" applyBorder="0" applyAlignment="0" applyProtection="0">
      <alignment vertical="top"/>
      <protection locked="0"/>
    </xf>
    <xf numFmtId="0" fontId="5" fillId="0" borderId="0"/>
    <xf numFmtId="0" fontId="5" fillId="0" borderId="0"/>
    <xf numFmtId="0" fontId="6" fillId="0" borderId="0"/>
    <xf numFmtId="9" fontId="9" fillId="0" borderId="0" applyFont="0" applyFill="0" applyBorder="0" applyAlignment="0" applyProtection="0"/>
    <xf numFmtId="0" fontId="1" fillId="0" borderId="0" applyNumberFormat="0" applyFill="0" applyBorder="0" applyAlignment="0" applyProtection="0">
      <alignment vertical="top"/>
      <protection locked="0"/>
    </xf>
    <xf numFmtId="0" fontId="10" fillId="0" borderId="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5" fillId="0" borderId="0"/>
    <xf numFmtId="0" fontId="5"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cellStyleXfs>
  <cellXfs count="206">
    <xf numFmtId="0" fontId="0" fillId="0" borderId="0" xfId="0"/>
    <xf numFmtId="0" fontId="4" fillId="0" borderId="0" xfId="0" applyFont="1" applyProtection="1"/>
    <xf numFmtId="0" fontId="3" fillId="0" borderId="0" xfId="0" applyFont="1" applyFill="1" applyAlignment="1" applyProtection="1"/>
    <xf numFmtId="0" fontId="4" fillId="0" borderId="0" xfId="0" applyFont="1"/>
    <xf numFmtId="0" fontId="4" fillId="0" borderId="0" xfId="0" applyFont="1" applyBorder="1" applyAlignment="1">
      <alignment wrapText="1"/>
    </xf>
    <xf numFmtId="0" fontId="2" fillId="0" borderId="11" xfId="0" applyFont="1" applyFill="1" applyBorder="1" applyAlignment="1" applyProtection="1">
      <alignment horizontal="right" wrapText="1"/>
    </xf>
    <xf numFmtId="0" fontId="2" fillId="0" borderId="11" xfId="0" applyFont="1" applyFill="1" applyBorder="1" applyAlignment="1" applyProtection="1">
      <alignment horizontal="right" vertical="center" wrapText="1"/>
    </xf>
    <xf numFmtId="0" fontId="2" fillId="0" borderId="12" xfId="0" applyFont="1" applyFill="1" applyBorder="1" applyAlignment="1" applyProtection="1">
      <alignment horizontal="right" vertical="center" wrapText="1"/>
    </xf>
    <xf numFmtId="0" fontId="2" fillId="0" borderId="3" xfId="0" applyFont="1" applyFill="1" applyBorder="1" applyAlignment="1">
      <alignment vertical="top" wrapText="1"/>
    </xf>
    <xf numFmtId="0" fontId="5" fillId="0" borderId="2" xfId="0" applyFont="1" applyFill="1" applyBorder="1" applyAlignment="1">
      <alignment vertical="top" wrapText="1"/>
    </xf>
    <xf numFmtId="49" fontId="5" fillId="0" borderId="2" xfId="0" applyNumberFormat="1" applyFont="1" applyFill="1" applyBorder="1" applyAlignment="1">
      <alignment vertical="top" wrapText="1"/>
    </xf>
    <xf numFmtId="0" fontId="2" fillId="0" borderId="14" xfId="0" applyFont="1" applyFill="1" applyBorder="1" applyAlignment="1">
      <alignment vertical="top" wrapText="1"/>
    </xf>
    <xf numFmtId="0" fontId="5" fillId="0" borderId="15" xfId="0" applyFont="1" applyFill="1" applyBorder="1" applyAlignment="1">
      <alignment vertical="top" wrapText="1"/>
    </xf>
    <xf numFmtId="49" fontId="5" fillId="0" borderId="15" xfId="0" applyNumberFormat="1" applyFont="1" applyFill="1" applyBorder="1" applyAlignment="1">
      <alignment vertical="top" wrapText="1"/>
    </xf>
    <xf numFmtId="0" fontId="2" fillId="0" borderId="6" xfId="0" applyFont="1" applyFill="1" applyBorder="1" applyAlignment="1">
      <alignment vertical="top" wrapText="1"/>
    </xf>
    <xf numFmtId="0" fontId="5" fillId="0" borderId="7" xfId="0" applyFont="1" applyFill="1" applyBorder="1" applyAlignment="1">
      <alignment vertical="top" wrapText="1"/>
    </xf>
    <xf numFmtId="49" fontId="5" fillId="0" borderId="7" xfId="0" applyNumberFormat="1" applyFont="1" applyFill="1" applyBorder="1" applyAlignment="1">
      <alignment vertical="top" wrapText="1"/>
    </xf>
    <xf numFmtId="0" fontId="7" fillId="0" borderId="0" xfId="3" applyFont="1" applyBorder="1" applyAlignment="1" applyProtection="1">
      <alignment vertical="center"/>
      <protection locked="0"/>
    </xf>
    <xf numFmtId="1" fontId="7" fillId="0" borderId="0" xfId="3" applyNumberFormat="1" applyFont="1" applyBorder="1" applyAlignment="1" applyProtection="1">
      <alignment horizontal="center" vertical="center"/>
    </xf>
    <xf numFmtId="0" fontId="7" fillId="0" borderId="0" xfId="3" applyFont="1" applyBorder="1" applyAlignment="1" applyProtection="1">
      <alignment vertical="center"/>
    </xf>
    <xf numFmtId="1" fontId="8" fillId="0" borderId="0" xfId="3" applyNumberFormat="1" applyFont="1" applyBorder="1" applyAlignment="1" applyProtection="1">
      <alignment horizontal="center" vertical="center"/>
    </xf>
    <xf numFmtId="0" fontId="8" fillId="0" borderId="0" xfId="3" applyFont="1" applyBorder="1" applyAlignment="1" applyProtection="1">
      <alignment horizontal="left" vertical="center"/>
    </xf>
    <xf numFmtId="0" fontId="7" fillId="0" borderId="0" xfId="3" applyFont="1" applyBorder="1" applyAlignment="1" applyProtection="1">
      <alignment horizontal="left" vertical="center"/>
    </xf>
    <xf numFmtId="1" fontId="7" fillId="0" borderId="0" xfId="4" applyNumberFormat="1" applyFont="1" applyBorder="1" applyAlignment="1" applyProtection="1">
      <alignment horizontal="left" vertical="center"/>
    </xf>
    <xf numFmtId="1" fontId="7" fillId="0" borderId="0" xfId="4" applyNumberFormat="1" applyFont="1" applyBorder="1" applyAlignment="1" applyProtection="1">
      <alignment horizontal="center" vertical="center"/>
    </xf>
    <xf numFmtId="0" fontId="7" fillId="0" borderId="0" xfId="3" applyFont="1" applyFill="1" applyBorder="1" applyAlignment="1" applyProtection="1">
      <alignment horizontal="left" vertical="center" wrapText="1"/>
    </xf>
    <xf numFmtId="1" fontId="7" fillId="0" borderId="0" xfId="3" quotePrefix="1" applyNumberFormat="1" applyFont="1" applyFill="1" applyBorder="1" applyAlignment="1" applyProtection="1">
      <alignment horizontal="center" vertical="center" wrapText="1"/>
    </xf>
    <xf numFmtId="0" fontId="7" fillId="0" borderId="0" xfId="3" quotePrefix="1" applyFont="1" applyFill="1" applyBorder="1" applyAlignment="1" applyProtection="1">
      <alignment horizontal="left" vertical="center" wrapText="1"/>
    </xf>
    <xf numFmtId="0" fontId="5" fillId="0" borderId="0" xfId="0" applyFont="1" applyBorder="1" applyAlignment="1">
      <alignment vertical="center"/>
    </xf>
    <xf numFmtId="0" fontId="1" fillId="0" borderId="2" xfId="1" applyFont="1" applyBorder="1" applyAlignment="1" applyProtection="1">
      <alignment horizontal="center" wrapText="1"/>
      <protection locked="0"/>
    </xf>
    <xf numFmtId="0" fontId="1" fillId="0" borderId="2" xfId="1" applyFont="1" applyBorder="1" applyAlignment="1" applyProtection="1">
      <alignment horizontal="center" vertical="center" wrapText="1"/>
      <protection locked="0"/>
    </xf>
    <xf numFmtId="0" fontId="2" fillId="2" borderId="14"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0" fillId="0" borderId="0" xfId="0" applyAlignment="1">
      <alignment horizontal="left"/>
    </xf>
    <xf numFmtId="0" fontId="11" fillId="0" borderId="0" xfId="0" applyFont="1"/>
    <xf numFmtId="0" fontId="5" fillId="0" borderId="26" xfId="0" applyFont="1" applyFill="1" applyBorder="1" applyAlignment="1">
      <alignment vertical="top" wrapText="1"/>
    </xf>
    <xf numFmtId="0" fontId="5" fillId="0" borderId="25" xfId="0" applyFont="1" applyFill="1" applyBorder="1" applyAlignment="1">
      <alignment vertical="top" wrapText="1"/>
    </xf>
    <xf numFmtId="0" fontId="5" fillId="0" borderId="27" xfId="0" applyFont="1" applyFill="1" applyBorder="1" applyAlignment="1">
      <alignment vertical="top" wrapText="1"/>
    </xf>
    <xf numFmtId="0" fontId="0" fillId="0" borderId="0" xfId="0" applyFont="1"/>
    <xf numFmtId="0" fontId="10" fillId="0" borderId="0" xfId="0" applyFont="1" applyAlignment="1">
      <alignment horizontal="right"/>
    </xf>
    <xf numFmtId="0" fontId="13" fillId="0" borderId="16" xfId="0" applyFont="1" applyBorder="1"/>
    <xf numFmtId="0" fontId="13" fillId="0" borderId="0" xfId="0" applyFont="1"/>
    <xf numFmtId="0" fontId="13" fillId="0" borderId="4" xfId="0" applyFont="1" applyBorder="1"/>
    <xf numFmtId="0" fontId="10" fillId="0" borderId="0" xfId="0" applyFont="1"/>
    <xf numFmtId="0" fontId="2" fillId="0" borderId="0" xfId="0" applyFont="1" applyFill="1" applyAlignment="1" applyProtection="1"/>
    <xf numFmtId="0" fontId="5" fillId="0" borderId="0" xfId="0" applyFont="1" applyProtection="1"/>
    <xf numFmtId="0" fontId="2" fillId="0" borderId="2" xfId="0" applyFont="1" applyFill="1" applyBorder="1" applyAlignment="1" applyProtection="1">
      <alignment horizontal="right"/>
    </xf>
    <xf numFmtId="0" fontId="5" fillId="0" borderId="2" xfId="0" applyFont="1" applyFill="1" applyBorder="1" applyAlignment="1" applyProtection="1">
      <alignment horizontal="center"/>
      <protection locked="0"/>
    </xf>
    <xf numFmtId="0" fontId="2" fillId="7" borderId="2" xfId="2" applyFont="1" applyFill="1" applyBorder="1" applyAlignment="1">
      <alignment horizontal="center" vertical="center" wrapText="1"/>
    </xf>
    <xf numFmtId="0" fontId="5" fillId="0" borderId="2" xfId="2" applyFont="1" applyBorder="1" applyAlignment="1">
      <alignment vertical="center" wrapText="1"/>
    </xf>
    <xf numFmtId="0" fontId="5" fillId="0" borderId="2" xfId="2" applyFont="1" applyBorder="1" applyAlignment="1" applyProtection="1">
      <alignment horizontal="center" wrapText="1"/>
      <protection locked="0"/>
    </xf>
    <xf numFmtId="0" fontId="5" fillId="0" borderId="2" xfId="2" applyFont="1" applyBorder="1" applyAlignment="1" applyProtection="1">
      <alignment horizontal="center" vertical="center" wrapText="1"/>
      <protection locked="0"/>
    </xf>
    <xf numFmtId="0" fontId="2" fillId="0" borderId="2" xfId="2" applyFont="1" applyBorder="1" applyAlignment="1" applyProtection="1">
      <alignment horizontal="center" vertical="center" wrapText="1"/>
      <protection locked="0"/>
    </xf>
    <xf numFmtId="0" fontId="5" fillId="0" borderId="2" xfId="2" applyFont="1" applyBorder="1" applyAlignment="1" applyProtection="1">
      <alignment horizontal="center"/>
      <protection locked="0"/>
    </xf>
    <xf numFmtId="0" fontId="2" fillId="10" borderId="2" xfId="2" applyFont="1" applyFill="1" applyBorder="1" applyAlignment="1">
      <alignment vertical="center" wrapText="1"/>
    </xf>
    <xf numFmtId="0" fontId="2" fillId="10" borderId="2" xfId="2" applyFont="1" applyFill="1" applyBorder="1" applyAlignment="1" applyProtection="1">
      <alignment horizontal="center" vertical="center" wrapText="1"/>
      <protection locked="0"/>
    </xf>
    <xf numFmtId="0" fontId="2" fillId="11" borderId="2" xfId="2" applyFont="1" applyFill="1" applyBorder="1" applyAlignment="1">
      <alignment vertical="center" wrapText="1"/>
    </xf>
    <xf numFmtId="0" fontId="2" fillId="11" borderId="2" xfId="2" applyFont="1" applyFill="1" applyBorder="1" applyAlignment="1" applyProtection="1">
      <alignment horizontal="center" vertical="center" wrapText="1"/>
      <protection locked="0"/>
    </xf>
    <xf numFmtId="0" fontId="5" fillId="0" borderId="2" xfId="2" applyFont="1" applyBorder="1" applyAlignment="1">
      <alignment horizontal="left" vertical="center" wrapText="1"/>
    </xf>
    <xf numFmtId="0" fontId="2" fillId="11" borderId="2" xfId="0" applyFont="1" applyFill="1" applyBorder="1" applyAlignment="1">
      <alignment horizontal="center" vertical="center" wrapText="1"/>
    </xf>
    <xf numFmtId="0" fontId="17" fillId="0" borderId="2" xfId="0" applyFont="1" applyFill="1" applyBorder="1" applyAlignment="1" applyProtection="1">
      <alignment wrapText="1"/>
      <protection locked="0"/>
    </xf>
    <xf numFmtId="0" fontId="17" fillId="0" borderId="2" xfId="0" applyFont="1" applyBorder="1" applyAlignment="1" applyProtection="1">
      <alignment wrapText="1"/>
      <protection locked="0"/>
    </xf>
    <xf numFmtId="0" fontId="13" fillId="0" borderId="2" xfId="0" applyFont="1" applyBorder="1" applyProtection="1">
      <protection locked="0"/>
    </xf>
    <xf numFmtId="0" fontId="2" fillId="2" borderId="2" xfId="0" applyFont="1" applyFill="1" applyBorder="1" applyAlignment="1" applyProtection="1">
      <alignment horizontal="center"/>
    </xf>
    <xf numFmtId="0" fontId="5" fillId="0" borderId="4" xfId="0" applyFont="1" applyFill="1" applyBorder="1" applyAlignment="1" applyProtection="1">
      <alignment horizontal="center"/>
      <protection locked="0"/>
    </xf>
    <xf numFmtId="0" fontId="5" fillId="0" borderId="5" xfId="0" applyFont="1" applyFill="1" applyBorder="1" applyAlignment="1" applyProtection="1">
      <alignment horizontal="center"/>
      <protection locked="0"/>
    </xf>
    <xf numFmtId="0" fontId="2" fillId="3" borderId="7" xfId="0" applyFont="1" applyFill="1" applyBorder="1" applyAlignment="1" applyProtection="1">
      <alignment horizontal="center"/>
    </xf>
    <xf numFmtId="0" fontId="2" fillId="3" borderId="8" xfId="0" applyFont="1" applyFill="1" applyBorder="1" applyAlignment="1" applyProtection="1">
      <alignment horizontal="center"/>
    </xf>
    <xf numFmtId="0" fontId="12" fillId="0" borderId="0" xfId="0" applyFont="1"/>
    <xf numFmtId="0" fontId="5" fillId="0" borderId="0" xfId="0" applyFont="1" applyAlignment="1"/>
    <xf numFmtId="0" fontId="5" fillId="0" borderId="0" xfId="0" applyFont="1" applyAlignment="1">
      <alignment horizontal="left"/>
    </xf>
    <xf numFmtId="0" fontId="5" fillId="0" borderId="0" xfId="0" applyFont="1"/>
    <xf numFmtId="0" fontId="2" fillId="0" borderId="0" xfId="0" applyFont="1" applyAlignment="1" applyProtection="1">
      <alignment horizontal="center"/>
    </xf>
    <xf numFmtId="0" fontId="2" fillId="0" borderId="0" xfId="0" applyFont="1" applyAlignment="1" applyProtection="1"/>
    <xf numFmtId="0" fontId="2" fillId="0" borderId="2" xfId="0" applyFont="1" applyBorder="1" applyAlignment="1" applyProtection="1">
      <alignment wrapText="1"/>
      <protection locked="0"/>
    </xf>
    <xf numFmtId="0" fontId="2" fillId="11" borderId="9" xfId="0" applyFont="1" applyFill="1" applyBorder="1" applyAlignment="1" applyProtection="1">
      <alignment horizontal="center" wrapText="1"/>
    </xf>
    <xf numFmtId="0" fontId="5" fillId="0" borderId="5" xfId="0" applyFont="1" applyFill="1" applyBorder="1" applyAlignment="1" applyProtection="1">
      <alignment horizontal="right"/>
      <protection locked="0"/>
    </xf>
    <xf numFmtId="164" fontId="5" fillId="5" borderId="5" xfId="5" applyNumberFormat="1" applyFont="1" applyFill="1" applyBorder="1" applyAlignment="1" applyProtection="1">
      <alignment horizontal="right"/>
    </xf>
    <xf numFmtId="164" fontId="5" fillId="5" borderId="8" xfId="5" applyNumberFormat="1" applyFont="1" applyFill="1" applyBorder="1" applyAlignment="1" applyProtection="1">
      <alignment horizontal="right"/>
    </xf>
    <xf numFmtId="0" fontId="2" fillId="2" borderId="3"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4" borderId="3" xfId="0" applyFont="1" applyFill="1" applyBorder="1" applyAlignment="1" applyProtection="1">
      <alignment horizontal="left" vertical="center" wrapText="1"/>
    </xf>
    <xf numFmtId="1" fontId="5" fillId="0" borderId="2" xfId="0" applyNumberFormat="1" applyFont="1" applyFill="1" applyBorder="1" applyProtection="1">
      <protection locked="0"/>
    </xf>
    <xf numFmtId="1" fontId="5" fillId="0" borderId="2" xfId="0" applyNumberFormat="1" applyFont="1" applyBorder="1" applyProtection="1">
      <protection locked="0"/>
    </xf>
    <xf numFmtId="164" fontId="5" fillId="5" borderId="2" xfId="5" applyNumberFormat="1" applyFont="1" applyFill="1" applyBorder="1" applyProtection="1"/>
    <xf numFmtId="1" fontId="5" fillId="0" borderId="2" xfId="5" applyNumberFormat="1" applyFont="1" applyFill="1" applyBorder="1" applyProtection="1">
      <protection locked="0"/>
    </xf>
    <xf numFmtId="0" fontId="2" fillId="9" borderId="6" xfId="0" applyFont="1" applyFill="1" applyBorder="1" applyAlignment="1" applyProtection="1">
      <alignment horizontal="left" vertical="center" wrapText="1"/>
    </xf>
    <xf numFmtId="1" fontId="5" fillId="5" borderId="7" xfId="5" applyNumberFormat="1" applyFont="1" applyFill="1" applyBorder="1" applyProtection="1"/>
    <xf numFmtId="0" fontId="2" fillId="2" borderId="1"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xf>
    <xf numFmtId="0" fontId="2" fillId="2" borderId="5" xfId="0" applyFont="1" applyFill="1" applyBorder="1" applyAlignment="1" applyProtection="1">
      <alignment horizontal="center" vertical="center"/>
    </xf>
    <xf numFmtId="0" fontId="2" fillId="4" borderId="1" xfId="0" applyFont="1" applyFill="1" applyBorder="1" applyAlignment="1" applyProtection="1">
      <alignment horizontal="left" vertical="center" wrapText="1"/>
    </xf>
    <xf numFmtId="0" fontId="5" fillId="0" borderId="2" xfId="0" applyFont="1" applyBorder="1" applyProtection="1">
      <protection locked="0"/>
    </xf>
    <xf numFmtId="0" fontId="5" fillId="5" borderId="5" xfId="0" applyFont="1" applyFill="1" applyBorder="1" applyProtection="1"/>
    <xf numFmtId="0" fontId="5" fillId="6" borderId="2" xfId="0" applyFont="1" applyFill="1" applyBorder="1" applyProtection="1">
      <protection locked="0"/>
    </xf>
    <xf numFmtId="165" fontId="5" fillId="0" borderId="2" xfId="0" applyNumberFormat="1" applyFont="1" applyBorder="1" applyProtection="1">
      <protection locked="0"/>
    </xf>
    <xf numFmtId="165" fontId="5" fillId="5" borderId="5" xfId="0" applyNumberFormat="1" applyFont="1" applyFill="1" applyBorder="1" applyProtection="1"/>
    <xf numFmtId="0" fontId="5" fillId="6" borderId="2" xfId="0" applyFont="1" applyFill="1" applyBorder="1" applyProtection="1"/>
    <xf numFmtId="164" fontId="5" fillId="5" borderId="8" xfId="5" applyNumberFormat="1" applyFont="1" applyFill="1" applyBorder="1" applyProtection="1"/>
    <xf numFmtId="0" fontId="2" fillId="4" borderId="6" xfId="0" applyFont="1" applyFill="1" applyBorder="1" applyAlignment="1" applyProtection="1">
      <alignment horizontal="left" vertical="center" wrapText="1"/>
    </xf>
    <xf numFmtId="0" fontId="5" fillId="6" borderId="7" xfId="0" applyFont="1" applyFill="1" applyBorder="1" applyProtection="1"/>
    <xf numFmtId="164" fontId="5" fillId="5" borderId="7" xfId="5" applyNumberFormat="1" applyFont="1" applyFill="1" applyBorder="1" applyProtection="1"/>
    <xf numFmtId="0" fontId="2" fillId="0" borderId="0" xfId="0" applyFont="1" applyFill="1" applyAlignment="1" applyProtection="1">
      <alignment horizontal="right"/>
    </xf>
    <xf numFmtId="0" fontId="2" fillId="0" borderId="0" xfId="0" applyFont="1" applyFill="1" applyAlignment="1" applyProtection="1">
      <alignment horizontal="left"/>
    </xf>
    <xf numFmtId="164" fontId="5" fillId="5" borderId="5" xfId="5" applyNumberFormat="1" applyFont="1" applyFill="1" applyBorder="1" applyProtection="1"/>
    <xf numFmtId="0" fontId="14" fillId="6" borderId="18" xfId="0" applyFont="1" applyFill="1" applyBorder="1" applyAlignment="1" applyProtection="1">
      <alignment horizontal="center" vertical="center"/>
    </xf>
    <xf numFmtId="0" fontId="5" fillId="0" borderId="2" xfId="0" applyFont="1" applyBorder="1" applyAlignment="1" applyProtection="1">
      <alignment horizontal="center"/>
      <protection locked="0"/>
    </xf>
    <xf numFmtId="0" fontId="5" fillId="0" borderId="2" xfId="0" applyFont="1" applyBorder="1" applyProtection="1"/>
    <xf numFmtId="0" fontId="13" fillId="0" borderId="2" xfId="0" applyFont="1" applyBorder="1"/>
    <xf numFmtId="0" fontId="5" fillId="0" borderId="2" xfId="0" applyFont="1" applyBorder="1" applyAlignment="1" applyProtection="1">
      <alignment wrapText="1"/>
      <protection locked="0"/>
    </xf>
    <xf numFmtId="0" fontId="5" fillId="0" borderId="2" xfId="0" applyFont="1" applyBorder="1" applyAlignment="1">
      <alignment wrapText="1"/>
    </xf>
    <xf numFmtId="0" fontId="2" fillId="0" borderId="2" xfId="0" applyFont="1" applyBorder="1" applyAlignment="1">
      <alignment wrapText="1"/>
    </xf>
    <xf numFmtId="0" fontId="13" fillId="0" borderId="0" xfId="0" applyFont="1" applyBorder="1"/>
    <xf numFmtId="0" fontId="2" fillId="12" borderId="2" xfId="0" applyFont="1" applyFill="1" applyBorder="1" applyAlignment="1" applyProtection="1">
      <alignment horizontal="center" wrapText="1"/>
    </xf>
    <xf numFmtId="0" fontId="2" fillId="12" borderId="1" xfId="0" applyFont="1" applyFill="1" applyBorder="1" applyAlignment="1" applyProtection="1">
      <alignment horizontal="center"/>
    </xf>
    <xf numFmtId="0" fontId="2" fillId="12" borderId="23" xfId="0" applyFont="1" applyFill="1" applyBorder="1" applyAlignment="1" applyProtection="1">
      <alignment horizontal="center"/>
    </xf>
    <xf numFmtId="0" fontId="2" fillId="12" borderId="23" xfId="0" applyFont="1" applyFill="1" applyBorder="1" applyAlignment="1" applyProtection="1">
      <alignment horizontal="center" wrapText="1"/>
    </xf>
    <xf numFmtId="0" fontId="2" fillId="0" borderId="3" xfId="0" applyFont="1" applyFill="1" applyBorder="1" applyAlignment="1" applyProtection="1">
      <alignment horizontal="right"/>
    </xf>
    <xf numFmtId="0" fontId="2" fillId="0" borderId="24" xfId="0" applyFont="1" applyFill="1" applyBorder="1" applyAlignment="1" applyProtection="1">
      <alignment horizontal="right"/>
    </xf>
    <xf numFmtId="0" fontId="2" fillId="0" borderId="6" xfId="0" applyFont="1" applyFill="1" applyBorder="1" applyAlignment="1" applyProtection="1">
      <alignment horizontal="right"/>
    </xf>
    <xf numFmtId="0" fontId="19" fillId="12" borderId="28" xfId="0" applyFont="1" applyFill="1" applyBorder="1" applyAlignment="1">
      <alignment horizontal="center" wrapText="1"/>
    </xf>
    <xf numFmtId="0" fontId="2" fillId="0" borderId="29" xfId="0" applyFont="1" applyFill="1" applyBorder="1" applyAlignment="1" applyProtection="1">
      <alignment horizontal="right"/>
    </xf>
    <xf numFmtId="0" fontId="2" fillId="0" borderId="7" xfId="0" applyFont="1" applyFill="1" applyBorder="1" applyAlignment="1" applyProtection="1">
      <alignment horizontal="center"/>
    </xf>
    <xf numFmtId="0" fontId="2" fillId="11" borderId="20" xfId="0" applyFont="1" applyFill="1" applyBorder="1" applyAlignment="1" applyProtection="1">
      <alignment horizontal="center" wrapText="1"/>
    </xf>
    <xf numFmtId="0" fontId="5" fillId="0" borderId="5" xfId="0" applyFont="1" applyFill="1" applyBorder="1" applyAlignment="1" applyProtection="1">
      <alignment horizontal="right" wrapText="1"/>
      <protection locked="0"/>
    </xf>
    <xf numFmtId="1" fontId="5" fillId="0" borderId="5" xfId="0" applyNumberFormat="1" applyFont="1" applyFill="1" applyBorder="1" applyAlignment="1" applyProtection="1">
      <alignment horizontal="right" wrapText="1"/>
      <protection locked="0"/>
    </xf>
    <xf numFmtId="0" fontId="5" fillId="0" borderId="5" xfId="0" applyFont="1" applyBorder="1" applyAlignment="1" applyProtection="1">
      <alignment horizontal="right" wrapText="1"/>
      <protection locked="0"/>
    </xf>
    <xf numFmtId="0" fontId="2" fillId="0" borderId="6" xfId="0" applyFont="1" applyFill="1" applyBorder="1" applyAlignment="1" applyProtection="1">
      <alignment horizontal="right" vertical="center" wrapText="1"/>
    </xf>
    <xf numFmtId="0" fontId="5" fillId="0" borderId="5" xfId="0" applyFont="1" applyBorder="1" applyAlignment="1" applyProtection="1">
      <alignment horizontal="center"/>
      <protection locked="0"/>
    </xf>
    <xf numFmtId="0" fontId="13" fillId="0" borderId="5" xfId="0" applyFont="1" applyBorder="1"/>
    <xf numFmtId="0" fontId="5" fillId="0" borderId="7" xfId="0" applyFont="1" applyBorder="1" applyProtection="1"/>
    <xf numFmtId="0" fontId="13" fillId="0" borderId="7" xfId="0" applyFont="1" applyBorder="1"/>
    <xf numFmtId="0" fontId="13" fillId="0" borderId="8" xfId="0" applyFont="1" applyBorder="1"/>
    <xf numFmtId="0" fontId="10" fillId="13" borderId="5" xfId="0" applyFont="1" applyFill="1" applyBorder="1" applyAlignment="1" applyProtection="1">
      <alignment horizontal="center"/>
      <protection locked="0"/>
    </xf>
    <xf numFmtId="0" fontId="10" fillId="0" borderId="0" xfId="0" applyFont="1" applyAlignment="1">
      <alignment horizontal="left"/>
    </xf>
    <xf numFmtId="0" fontId="2" fillId="0" borderId="0" xfId="6" applyFont="1" applyBorder="1" applyAlignment="1" applyProtection="1">
      <alignment horizontal="left"/>
    </xf>
    <xf numFmtId="0" fontId="22" fillId="0" borderId="0" xfId="6" applyFont="1" applyBorder="1" applyAlignment="1" applyProtection="1"/>
    <xf numFmtId="0" fontId="24" fillId="0" borderId="0" xfId="6" applyFont="1" applyBorder="1" applyAlignment="1" applyProtection="1"/>
    <xf numFmtId="0" fontId="5" fillId="0" borderId="0" xfId="2" applyAlignment="1"/>
    <xf numFmtId="0" fontId="10" fillId="0" borderId="0" xfId="7"/>
    <xf numFmtId="0" fontId="2" fillId="0" borderId="0" xfId="2" applyFont="1" applyBorder="1" applyAlignment="1" applyProtection="1">
      <alignment horizontal="left"/>
    </xf>
    <xf numFmtId="165" fontId="5" fillId="0" borderId="0" xfId="2" applyNumberFormat="1" applyFont="1" applyBorder="1" applyProtection="1"/>
    <xf numFmtId="0" fontId="5" fillId="0" borderId="0" xfId="2" applyFont="1" applyBorder="1" applyProtection="1"/>
    <xf numFmtId="0" fontId="5" fillId="0" borderId="0" xfId="2"/>
    <xf numFmtId="0" fontId="3" fillId="0" borderId="0" xfId="2" applyFont="1" applyBorder="1" applyAlignment="1" applyProtection="1">
      <alignment horizontal="center"/>
    </xf>
    <xf numFmtId="0" fontId="12" fillId="0" borderId="0" xfId="7" applyFont="1" applyAlignment="1">
      <alignment horizontal="left"/>
    </xf>
    <xf numFmtId="0" fontId="16" fillId="10" borderId="2" xfId="2" applyFont="1" applyFill="1" applyBorder="1" applyAlignment="1">
      <alignment horizontal="center" wrapText="1"/>
    </xf>
    <xf numFmtId="0" fontId="16" fillId="10" borderId="22" xfId="2" applyFont="1" applyFill="1" applyBorder="1" applyAlignment="1">
      <alignment horizontal="center" wrapText="1"/>
    </xf>
    <xf numFmtId="1" fontId="5" fillId="0" borderId="2" xfId="2" applyNumberFormat="1" applyFont="1" applyBorder="1" applyAlignment="1">
      <alignment horizontal="center"/>
    </xf>
    <xf numFmtId="0" fontId="5" fillId="0" borderId="2" xfId="2" applyNumberFormat="1" applyFont="1" applyBorder="1" applyAlignment="1">
      <alignment horizontal="center" wrapText="1"/>
    </xf>
    <xf numFmtId="0" fontId="5" fillId="0" borderId="2" xfId="2" applyFont="1" applyFill="1" applyBorder="1" applyAlignment="1">
      <alignment horizontal="center" wrapText="1"/>
    </xf>
    <xf numFmtId="0" fontId="5" fillId="0" borderId="2" xfId="2" applyFont="1" applyFill="1" applyBorder="1" applyAlignment="1">
      <alignment wrapText="1"/>
    </xf>
    <xf numFmtId="0" fontId="10" fillId="0" borderId="2" xfId="7" applyBorder="1"/>
    <xf numFmtId="0" fontId="22" fillId="0" borderId="16" xfId="6" applyFont="1" applyBorder="1" applyAlignment="1" applyProtection="1"/>
    <xf numFmtId="0" fontId="23" fillId="0" borderId="16" xfId="6" applyFont="1" applyBorder="1" applyAlignment="1" applyProtection="1"/>
    <xf numFmtId="0" fontId="23" fillId="0" borderId="4" xfId="6" applyFont="1" applyBorder="1" applyAlignment="1" applyProtection="1">
      <alignment horizontal="left"/>
    </xf>
    <xf numFmtId="0" fontId="22" fillId="0" borderId="4" xfId="6" applyFont="1" applyBorder="1" applyAlignment="1" applyProtection="1"/>
    <xf numFmtId="0" fontId="12" fillId="0" borderId="0" xfId="7" applyFont="1"/>
    <xf numFmtId="0" fontId="12" fillId="0" borderId="0" xfId="0" applyFont="1" applyAlignment="1">
      <alignment horizontal="right"/>
    </xf>
    <xf numFmtId="0" fontId="2" fillId="3" borderId="29" xfId="0" applyFont="1" applyFill="1" applyBorder="1" applyAlignment="1" applyProtection="1">
      <alignment horizontal="center"/>
    </xf>
    <xf numFmtId="0" fontId="2" fillId="8" borderId="2" xfId="0" applyFont="1" applyFill="1" applyBorder="1" applyAlignment="1" applyProtection="1">
      <alignment horizontal="right"/>
    </xf>
    <xf numFmtId="0" fontId="12" fillId="8" borderId="2" xfId="0" applyFont="1" applyFill="1" applyBorder="1" applyAlignment="1">
      <alignment horizontal="right"/>
    </xf>
    <xf numFmtId="0" fontId="2" fillId="8" borderId="34" xfId="0" applyFont="1" applyFill="1" applyBorder="1" applyAlignment="1" applyProtection="1">
      <alignment horizontal="right"/>
    </xf>
    <xf numFmtId="0" fontId="5" fillId="0" borderId="16" xfId="0" applyFont="1" applyFill="1" applyBorder="1" applyAlignment="1" applyProtection="1">
      <alignment horizontal="center"/>
      <protection locked="0"/>
    </xf>
    <xf numFmtId="0" fontId="5" fillId="0" borderId="34" xfId="0" applyFont="1" applyFill="1" applyBorder="1" applyAlignment="1" applyProtection="1">
      <alignment horizontal="center"/>
      <protection locked="0"/>
    </xf>
    <xf numFmtId="0" fontId="5" fillId="0" borderId="13" xfId="0" applyFont="1" applyFill="1" applyBorder="1" applyAlignment="1" applyProtection="1">
      <alignment horizontal="center"/>
      <protection locked="0"/>
    </xf>
    <xf numFmtId="0" fontId="13" fillId="0" borderId="0" xfId="0" applyFont="1" applyAlignment="1">
      <alignment horizontal="center"/>
    </xf>
    <xf numFmtId="0" fontId="13" fillId="10" borderId="2" xfId="0" applyFont="1" applyFill="1" applyBorder="1" applyAlignment="1">
      <alignment horizontal="center"/>
    </xf>
    <xf numFmtId="0" fontId="13" fillId="15" borderId="2" xfId="0" applyFont="1" applyFill="1" applyBorder="1" applyAlignment="1">
      <alignment horizontal="center"/>
    </xf>
    <xf numFmtId="0" fontId="12" fillId="14" borderId="2" xfId="0" applyFont="1" applyFill="1" applyBorder="1" applyAlignment="1">
      <alignment horizontal="center"/>
    </xf>
    <xf numFmtId="0" fontId="14" fillId="6" borderId="9" xfId="0" applyFont="1" applyFill="1" applyBorder="1" applyAlignment="1" applyProtection="1">
      <alignment horizontal="center"/>
    </xf>
    <xf numFmtId="0" fontId="14" fillId="6" borderId="17" xfId="0" applyFont="1" applyFill="1" applyBorder="1" applyAlignment="1" applyProtection="1">
      <alignment horizontal="center"/>
    </xf>
    <xf numFmtId="0" fontId="14" fillId="6" borderId="18" xfId="0" applyFont="1" applyFill="1" applyBorder="1" applyAlignment="1" applyProtection="1">
      <alignment horizontal="center"/>
    </xf>
    <xf numFmtId="0" fontId="14" fillId="6" borderId="19" xfId="0" applyFont="1" applyFill="1" applyBorder="1" applyAlignment="1" applyProtection="1">
      <alignment horizontal="center"/>
    </xf>
    <xf numFmtId="0" fontId="14" fillId="6" borderId="10" xfId="0" applyFont="1" applyFill="1" applyBorder="1" applyAlignment="1" applyProtection="1">
      <alignment horizontal="center"/>
    </xf>
    <xf numFmtId="0" fontId="14" fillId="6" borderId="20" xfId="0" applyFont="1" applyFill="1" applyBorder="1" applyAlignment="1" applyProtection="1">
      <alignment horizontal="center"/>
    </xf>
    <xf numFmtId="0" fontId="14" fillId="6" borderId="30" xfId="0" applyFont="1" applyFill="1" applyBorder="1" applyAlignment="1" applyProtection="1">
      <alignment horizontal="center" wrapText="1"/>
    </xf>
    <xf numFmtId="0" fontId="14" fillId="6" borderId="31" xfId="0" applyFont="1" applyFill="1" applyBorder="1" applyAlignment="1" applyProtection="1">
      <alignment horizontal="center" wrapText="1"/>
    </xf>
    <xf numFmtId="0" fontId="2" fillId="11" borderId="3" xfId="0" applyFont="1" applyFill="1" applyBorder="1" applyAlignment="1" applyProtection="1">
      <alignment horizontal="left"/>
    </xf>
    <xf numFmtId="0" fontId="2" fillId="11" borderId="2" xfId="0" applyFont="1" applyFill="1" applyBorder="1" applyAlignment="1" applyProtection="1">
      <alignment horizontal="left"/>
    </xf>
    <xf numFmtId="0" fontId="5" fillId="11" borderId="11" xfId="0" applyFont="1" applyFill="1" applyBorder="1" applyAlignment="1" applyProtection="1">
      <alignment horizontal="right"/>
    </xf>
    <xf numFmtId="0" fontId="5" fillId="11" borderId="4" xfId="0" applyFont="1" applyFill="1" applyBorder="1" applyAlignment="1" applyProtection="1">
      <alignment horizontal="right"/>
    </xf>
    <xf numFmtId="0" fontId="5" fillId="11" borderId="24" xfId="0" applyFont="1" applyFill="1" applyBorder="1" applyAlignment="1" applyProtection="1">
      <alignment horizontal="right"/>
    </xf>
    <xf numFmtId="0" fontId="5" fillId="11" borderId="32" xfId="0" applyFont="1" applyFill="1" applyBorder="1" applyAlignment="1" applyProtection="1">
      <alignment horizontal="right"/>
    </xf>
    <xf numFmtId="0" fontId="5" fillId="11" borderId="33" xfId="0" applyFont="1" applyFill="1" applyBorder="1" applyAlignment="1" applyProtection="1">
      <alignment horizontal="right"/>
    </xf>
    <xf numFmtId="0" fontId="5" fillId="11" borderId="29" xfId="0" applyFont="1" applyFill="1" applyBorder="1" applyAlignment="1" applyProtection="1">
      <alignment horizontal="right"/>
    </xf>
    <xf numFmtId="0" fontId="12" fillId="0" borderId="0" xfId="7" applyFont="1" applyAlignment="1">
      <alignment horizontal="left"/>
    </xf>
    <xf numFmtId="0" fontId="15" fillId="6" borderId="18" xfId="0" applyFont="1" applyFill="1" applyBorder="1" applyAlignment="1" applyProtection="1">
      <alignment horizontal="center"/>
    </xf>
    <xf numFmtId="0" fontId="18" fillId="0" borderId="0" xfId="0" applyFont="1" applyAlignment="1">
      <alignment horizontal="left" wrapText="1"/>
    </xf>
    <xf numFmtId="0" fontId="2" fillId="0" borderId="0" xfId="0" applyFont="1" applyFill="1" applyAlignment="1" applyProtection="1">
      <alignment horizontal="center"/>
    </xf>
    <xf numFmtId="0" fontId="14" fillId="6" borderId="19" xfId="0" applyFont="1" applyFill="1" applyBorder="1" applyAlignment="1">
      <alignment horizontal="center" wrapText="1"/>
    </xf>
    <xf numFmtId="0" fontId="14" fillId="6" borderId="10" xfId="0" applyFont="1" applyFill="1" applyBorder="1" applyAlignment="1">
      <alignment horizontal="center" wrapText="1"/>
    </xf>
    <xf numFmtId="0" fontId="14" fillId="6" borderId="20" xfId="0" applyFont="1" applyFill="1" applyBorder="1" applyAlignment="1">
      <alignment horizont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14" fillId="6" borderId="9" xfId="0" applyFont="1" applyFill="1" applyBorder="1" applyAlignment="1">
      <alignment horizontal="center" wrapText="1"/>
    </xf>
    <xf numFmtId="0" fontId="14" fillId="6" borderId="17" xfId="0" applyFont="1" applyFill="1" applyBorder="1" applyAlignment="1">
      <alignment horizontal="center" wrapText="1"/>
    </xf>
    <xf numFmtId="0" fontId="16" fillId="10" borderId="16" xfId="0" applyFont="1" applyFill="1" applyBorder="1" applyAlignment="1">
      <alignment horizontal="center"/>
    </xf>
    <xf numFmtId="0" fontId="2" fillId="10" borderId="16" xfId="0" applyFont="1" applyFill="1" applyBorder="1" applyAlignment="1">
      <alignment horizontal="center"/>
    </xf>
    <xf numFmtId="0" fontId="16" fillId="10" borderId="16" xfId="2" applyFont="1" applyFill="1" applyBorder="1" applyAlignment="1">
      <alignment horizontal="center" vertical="center" wrapText="1"/>
    </xf>
    <xf numFmtId="0" fontId="14" fillId="6" borderId="2" xfId="0" applyFont="1" applyFill="1" applyBorder="1" applyAlignment="1" applyProtection="1">
      <alignment horizontal="center"/>
    </xf>
    <xf numFmtId="0" fontId="15" fillId="6" borderId="2" xfId="0" applyFont="1" applyFill="1" applyBorder="1" applyAlignment="1" applyProtection="1">
      <alignment horizontal="center"/>
    </xf>
  </cellXfs>
  <cellStyles count="26">
    <cellStyle name="Comma 2" xfId="8" xr:uid="{00000000-0005-0000-0000-000000000000}"/>
    <cellStyle name="Comma 3" xfId="9" xr:uid="{00000000-0005-0000-0000-000001000000}"/>
    <cellStyle name="Currency 2" xfId="10" xr:uid="{00000000-0005-0000-0000-000002000000}"/>
    <cellStyle name="Currency 3" xfId="11" xr:uid="{00000000-0005-0000-0000-000003000000}"/>
    <cellStyle name="Hyperlink" xfId="1" builtinId="8"/>
    <cellStyle name="Hyperlink 2" xfId="6" xr:uid="{00000000-0005-0000-0000-000005000000}"/>
    <cellStyle name="Normal" xfId="0" builtinId="0"/>
    <cellStyle name="Normal 2" xfId="2" xr:uid="{00000000-0005-0000-0000-000007000000}"/>
    <cellStyle name="Normal 3" xfId="12" xr:uid="{00000000-0005-0000-0000-000008000000}"/>
    <cellStyle name="Normal 3 2" xfId="13" xr:uid="{00000000-0005-0000-0000-000009000000}"/>
    <cellStyle name="Normal 4" xfId="14" xr:uid="{00000000-0005-0000-0000-00000A000000}"/>
    <cellStyle name="Normal 5" xfId="15" xr:uid="{00000000-0005-0000-0000-00000B000000}"/>
    <cellStyle name="Normal 5 2" xfId="16" xr:uid="{00000000-0005-0000-0000-00000C000000}"/>
    <cellStyle name="Normal 5 3" xfId="17" xr:uid="{00000000-0005-0000-0000-00000D000000}"/>
    <cellStyle name="Normal 5 4" xfId="18" xr:uid="{00000000-0005-0000-0000-00000E000000}"/>
    <cellStyle name="Normal 5 5" xfId="19" xr:uid="{00000000-0005-0000-0000-00000F000000}"/>
    <cellStyle name="Normal 5 6" xfId="20" xr:uid="{00000000-0005-0000-0000-000010000000}"/>
    <cellStyle name="Normal 5 7" xfId="21" xr:uid="{00000000-0005-0000-0000-000011000000}"/>
    <cellStyle name="Normal 6" xfId="7" xr:uid="{00000000-0005-0000-0000-000012000000}"/>
    <cellStyle name="Normal_Annual-Comb_PDL_Rx_PA_MCOs_Final 10-2003" xfId="3" xr:uid="{00000000-0005-0000-0000-000013000000}"/>
    <cellStyle name="Normal_Member Services Report" xfId="4" xr:uid="{00000000-0005-0000-0000-000014000000}"/>
    <cellStyle name="Percent" xfId="5" builtinId="5"/>
    <cellStyle name="Percent 2" xfId="22" xr:uid="{00000000-0005-0000-0000-000016000000}"/>
    <cellStyle name="Percent 3" xfId="23" xr:uid="{00000000-0005-0000-0000-000017000000}"/>
    <cellStyle name="Percent 3 2" xfId="24" xr:uid="{00000000-0005-0000-0000-000018000000}"/>
    <cellStyle name="Percent 4" xfId="25" xr:uid="{00000000-0005-0000-0000-000019000000}"/>
  </cellStyles>
  <dxfs count="0"/>
  <tableStyles count="0" defaultTableStyle="TableStyleMedium9" defaultPivotStyle="PivotStyleLight16"/>
  <colors>
    <mruColors>
      <color rgb="FFFFFF99"/>
      <color rgb="FFFFFF66"/>
      <color rgb="FFCC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te.in.us\file1\fssa\home\VTrout\Reporting%20Manual\AB%20Report%20(finalv2)%20MCEs%20(5)%207-16-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R-AB2"/>
      <sheetName val="Sheet1"/>
    </sheetNames>
    <sheetDataSet>
      <sheetData sheetId="0"/>
      <sheetData sheetId="1">
        <row r="1">
          <cell r="A1" t="str">
            <v>ADVANTAGE</v>
          </cell>
        </row>
        <row r="2">
          <cell r="A2" t="str">
            <v>MDwise Care Select</v>
          </cell>
        </row>
        <row r="3">
          <cell r="A3" t="str">
            <v>Anthem</v>
          </cell>
        </row>
        <row r="4">
          <cell r="A4" t="str">
            <v>MHS</v>
          </cell>
        </row>
        <row r="5">
          <cell r="A5" t="str">
            <v>MDwise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5"/>
  <sheetViews>
    <sheetView view="pageLayout" zoomScaleNormal="100" workbookViewId="0">
      <selection activeCell="G3" sqref="G3"/>
    </sheetView>
  </sheetViews>
  <sheetFormatPr defaultColWidth="9.140625" defaultRowHeight="12.75" x14ac:dyDescent="0.2"/>
  <cols>
    <col min="1" max="1" width="17.7109375" style="42" customWidth="1"/>
    <col min="2" max="2" width="12.85546875" style="42" bestFit="1" customWidth="1"/>
    <col min="3" max="3" width="12" style="42" bestFit="1" customWidth="1"/>
    <col min="4" max="4" width="10.5703125" style="42" bestFit="1" customWidth="1"/>
    <col min="5" max="5" width="14" style="42" bestFit="1" customWidth="1"/>
    <col min="6" max="6" width="9.7109375" style="42" bestFit="1" customWidth="1"/>
    <col min="7" max="7" width="10.85546875" style="42" bestFit="1" customWidth="1"/>
    <col min="8" max="8" width="9" style="42" bestFit="1" customWidth="1"/>
    <col min="9" max="9" width="16.42578125" style="42" bestFit="1" customWidth="1"/>
    <col min="10" max="10" width="15.85546875" style="42" customWidth="1"/>
    <col min="11" max="16384" width="9.140625" style="42"/>
  </cols>
  <sheetData>
    <row r="1" spans="1:11" x14ac:dyDescent="0.2">
      <c r="A1" s="40" t="s">
        <v>117</v>
      </c>
      <c r="B1" s="41"/>
      <c r="C1" s="41"/>
    </row>
    <row r="2" spans="1:11" x14ac:dyDescent="0.2">
      <c r="A2" s="40" t="s">
        <v>118</v>
      </c>
      <c r="B2" s="43"/>
      <c r="C2" s="43"/>
    </row>
    <row r="3" spans="1:11" x14ac:dyDescent="0.2">
      <c r="A3" s="40" t="s">
        <v>94</v>
      </c>
      <c r="B3" s="69" t="s">
        <v>134</v>
      </c>
    </row>
    <row r="4" spans="1:11" x14ac:dyDescent="0.2">
      <c r="A4" s="40" t="s">
        <v>119</v>
      </c>
      <c r="B4" s="45" t="s">
        <v>104</v>
      </c>
      <c r="C4" s="45"/>
      <c r="D4" s="45"/>
      <c r="E4" s="45"/>
      <c r="F4" s="45"/>
      <c r="G4" s="45"/>
      <c r="H4" s="45"/>
      <c r="I4" s="45"/>
      <c r="J4" s="45"/>
      <c r="K4" s="45"/>
    </row>
    <row r="5" spans="1:11" x14ac:dyDescent="0.2">
      <c r="A5" s="104"/>
      <c r="B5" s="105"/>
      <c r="C5" s="105"/>
      <c r="D5" s="105"/>
      <c r="E5" s="105"/>
      <c r="F5" s="105"/>
      <c r="G5" s="105"/>
      <c r="H5" s="105"/>
      <c r="I5" s="105"/>
      <c r="J5" s="105"/>
    </row>
    <row r="6" spans="1:11" ht="13.5" thickBot="1" x14ac:dyDescent="0.25">
      <c r="A6" s="73"/>
      <c r="B6" s="73"/>
      <c r="C6" s="73"/>
      <c r="D6" s="73"/>
      <c r="E6" s="73"/>
      <c r="F6" s="73"/>
      <c r="G6" s="73"/>
      <c r="H6" s="73"/>
      <c r="I6" s="73"/>
      <c r="J6" s="73"/>
    </row>
    <row r="7" spans="1:11" x14ac:dyDescent="0.2">
      <c r="A7" s="172" t="s">
        <v>109</v>
      </c>
      <c r="B7" s="173"/>
      <c r="C7" s="173"/>
      <c r="D7" s="173"/>
      <c r="E7" s="173"/>
      <c r="F7" s="173"/>
      <c r="G7" s="173"/>
      <c r="H7" s="173"/>
      <c r="I7" s="173"/>
      <c r="J7" s="174"/>
    </row>
    <row r="8" spans="1:11" ht="38.25" x14ac:dyDescent="0.2">
      <c r="A8" s="90" t="s">
        <v>40</v>
      </c>
      <c r="B8" s="91" t="s">
        <v>41</v>
      </c>
      <c r="C8" s="91" t="s">
        <v>2</v>
      </c>
      <c r="D8" s="91" t="s">
        <v>3</v>
      </c>
      <c r="E8" s="91" t="s">
        <v>42</v>
      </c>
      <c r="F8" s="91" t="s">
        <v>43</v>
      </c>
      <c r="G8" s="91" t="s">
        <v>4</v>
      </c>
      <c r="H8" s="91" t="s">
        <v>5</v>
      </c>
      <c r="I8" s="91" t="s">
        <v>44</v>
      </c>
      <c r="J8" s="92" t="s">
        <v>6</v>
      </c>
    </row>
    <row r="9" spans="1:11" ht="33.950000000000003" customHeight="1" x14ac:dyDescent="0.2">
      <c r="A9" s="93" t="s">
        <v>45</v>
      </c>
      <c r="B9" s="94"/>
      <c r="C9" s="94"/>
      <c r="D9" s="94"/>
      <c r="E9" s="94"/>
      <c r="F9" s="94"/>
      <c r="G9" s="94"/>
      <c r="H9" s="94"/>
      <c r="I9" s="94"/>
      <c r="J9" s="95" t="str">
        <f>IF(SUM(B9:I9)=0,"",SUM(B9:I9))</f>
        <v/>
      </c>
    </row>
    <row r="10" spans="1:11" ht="33.950000000000003" customHeight="1" x14ac:dyDescent="0.2">
      <c r="A10" s="93" t="s">
        <v>16</v>
      </c>
      <c r="B10" s="96"/>
      <c r="C10" s="94"/>
      <c r="D10" s="94"/>
      <c r="E10" s="94"/>
      <c r="F10" s="94"/>
      <c r="G10" s="94"/>
      <c r="H10" s="94"/>
      <c r="I10" s="94"/>
      <c r="J10" s="95" t="str">
        <f>IF(SUM(C10:I10)=0,"",SUM(C10:I10))</f>
        <v/>
      </c>
    </row>
    <row r="11" spans="1:11" ht="33.950000000000003" customHeight="1" x14ac:dyDescent="0.2">
      <c r="A11" s="93" t="s">
        <v>17</v>
      </c>
      <c r="B11" s="96"/>
      <c r="C11" s="94"/>
      <c r="D11" s="94"/>
      <c r="E11" s="94"/>
      <c r="F11" s="94"/>
      <c r="G11" s="94"/>
      <c r="H11" s="94"/>
      <c r="I11" s="94"/>
      <c r="J11" s="95" t="str">
        <f>IF(SUM(C11:I11)=0,"",SUM(C11:I11))</f>
        <v/>
      </c>
    </row>
    <row r="12" spans="1:11" ht="33.950000000000003" customHeight="1" x14ac:dyDescent="0.2">
      <c r="A12" s="83" t="s">
        <v>18</v>
      </c>
      <c r="B12" s="96"/>
      <c r="C12" s="97"/>
      <c r="D12" s="97"/>
      <c r="E12" s="97"/>
      <c r="F12" s="97"/>
      <c r="G12" s="97"/>
      <c r="H12" s="97"/>
      <c r="I12" s="97"/>
      <c r="J12" s="98" t="str">
        <f>IF(SUM(C12:I12)=0,"",SUMPRODUCT(C12:I12,C9:I9)/J9)</f>
        <v/>
      </c>
    </row>
    <row r="13" spans="1:11" ht="33.950000000000003" customHeight="1" x14ac:dyDescent="0.2">
      <c r="A13" s="83" t="s">
        <v>19</v>
      </c>
      <c r="B13" s="99"/>
      <c r="C13" s="86" t="str">
        <f>IF(C9=0,"",C10/C9)</f>
        <v/>
      </c>
      <c r="D13" s="86" t="str">
        <f t="shared" ref="D13:I13" si="0">IF(D9=0,"",D10/D9)</f>
        <v/>
      </c>
      <c r="E13" s="86" t="str">
        <f t="shared" si="0"/>
        <v/>
      </c>
      <c r="F13" s="86" t="str">
        <f t="shared" si="0"/>
        <v/>
      </c>
      <c r="G13" s="86" t="str">
        <f t="shared" si="0"/>
        <v/>
      </c>
      <c r="H13" s="86" t="str">
        <f t="shared" si="0"/>
        <v/>
      </c>
      <c r="I13" s="86" t="str">
        <f t="shared" si="0"/>
        <v/>
      </c>
      <c r="J13" s="106" t="str">
        <f>IF(SUM(C9:I9)=0,"",SUM(C10:I10)/SUM(C9:I9))</f>
        <v/>
      </c>
    </row>
    <row r="14" spans="1:11" ht="33.950000000000003" customHeight="1" thickBot="1" x14ac:dyDescent="0.25">
      <c r="A14" s="101" t="s">
        <v>20</v>
      </c>
      <c r="B14" s="102"/>
      <c r="C14" s="103" t="str">
        <f>IF(C9=0,"",C11/C9)</f>
        <v/>
      </c>
      <c r="D14" s="103" t="str">
        <f t="shared" ref="D14:I14" si="1">IF(D9=0,"",D11/D9)</f>
        <v/>
      </c>
      <c r="E14" s="103" t="str">
        <f t="shared" si="1"/>
        <v/>
      </c>
      <c r="F14" s="103" t="str">
        <f t="shared" si="1"/>
        <v/>
      </c>
      <c r="G14" s="103" t="str">
        <f t="shared" si="1"/>
        <v/>
      </c>
      <c r="H14" s="103" t="str">
        <f t="shared" si="1"/>
        <v/>
      </c>
      <c r="I14" s="103" t="str">
        <f t="shared" si="1"/>
        <v/>
      </c>
      <c r="J14" s="100" t="str">
        <f>IF(SUM(C9:I9)=0,"",SUM(C11:I11)/SUM(C9:I9))</f>
        <v/>
      </c>
    </row>
    <row r="15" spans="1:11" x14ac:dyDescent="0.2">
      <c r="A15" s="46"/>
      <c r="B15" s="46"/>
      <c r="C15" s="46"/>
      <c r="D15" s="46"/>
      <c r="E15" s="46"/>
      <c r="F15" s="46"/>
      <c r="G15" s="46"/>
      <c r="H15" s="46"/>
      <c r="I15" s="46"/>
      <c r="J15" s="46"/>
    </row>
  </sheetData>
  <mergeCells count="1">
    <mergeCell ref="A7:J7"/>
  </mergeCells>
  <pageMargins left="0.7" right="0.7" top="0.75" bottom="0.75" header="0.3" footer="0.3"/>
  <pageSetup scale="94" fitToHeight="0" orientation="landscape" r:id="rId1"/>
  <headerFooter>
    <oddHeader>&amp;COffice of Medicaid Policy and Planning
Prior Authorization - Utilization Management Reports</oddHeader>
    <oddFooter>&amp;LVersion 1.0</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27"/>
  <sheetViews>
    <sheetView view="pageLayout" zoomScaleNormal="100" workbookViewId="0"/>
  </sheetViews>
  <sheetFormatPr defaultColWidth="9.140625" defaultRowHeight="12.75" x14ac:dyDescent="0.2"/>
  <cols>
    <col min="1" max="1" width="28" style="42" customWidth="1"/>
    <col min="2" max="2" width="24.28515625" style="42" customWidth="1"/>
    <col min="3" max="6" width="16.7109375" style="42" customWidth="1"/>
    <col min="7" max="16384" width="9.140625" style="42"/>
  </cols>
  <sheetData>
    <row r="1" spans="1:9" x14ac:dyDescent="0.2">
      <c r="A1" s="40" t="s">
        <v>117</v>
      </c>
      <c r="B1" s="41"/>
      <c r="C1" s="41"/>
      <c r="D1" s="69"/>
    </row>
    <row r="2" spans="1:9" ht="15" customHeight="1" x14ac:dyDescent="0.2">
      <c r="A2" s="40" t="s">
        <v>118</v>
      </c>
      <c r="B2" s="43"/>
      <c r="C2" s="43"/>
      <c r="F2" s="190"/>
      <c r="G2" s="190"/>
      <c r="H2" s="190"/>
      <c r="I2" s="190"/>
    </row>
    <row r="3" spans="1:9" x14ac:dyDescent="0.2">
      <c r="A3" s="40" t="s">
        <v>94</v>
      </c>
      <c r="B3" s="69" t="s">
        <v>8</v>
      </c>
      <c r="D3" s="70"/>
      <c r="E3" s="71"/>
      <c r="F3" s="190"/>
      <c r="G3" s="190"/>
      <c r="H3" s="190"/>
      <c r="I3" s="190"/>
    </row>
    <row r="4" spans="1:9" x14ac:dyDescent="0.2">
      <c r="A4" s="40" t="s">
        <v>119</v>
      </c>
      <c r="B4" s="45" t="s">
        <v>95</v>
      </c>
      <c r="C4" s="45"/>
      <c r="D4" s="72"/>
      <c r="E4" s="72"/>
      <c r="F4" s="72"/>
      <c r="G4" s="72"/>
      <c r="H4" s="72"/>
      <c r="I4" s="72"/>
    </row>
    <row r="5" spans="1:9" x14ac:dyDescent="0.2">
      <c r="A5" s="191"/>
      <c r="B5" s="191"/>
      <c r="C5" s="191"/>
      <c r="D5" s="191"/>
      <c r="E5" s="191"/>
      <c r="F5" s="191"/>
    </row>
    <row r="6" spans="1:9" ht="13.5" thickBot="1" x14ac:dyDescent="0.25">
      <c r="A6" s="73"/>
      <c r="B6" s="73"/>
      <c r="C6" s="73"/>
      <c r="D6" s="74"/>
      <c r="E6" s="74"/>
      <c r="F6" s="74"/>
    </row>
    <row r="7" spans="1:9" x14ac:dyDescent="0.2">
      <c r="A7" s="192" t="s">
        <v>8</v>
      </c>
      <c r="B7" s="193"/>
      <c r="C7" s="193"/>
      <c r="D7" s="193"/>
      <c r="E7" s="193"/>
      <c r="F7" s="194"/>
    </row>
    <row r="8" spans="1:9" x14ac:dyDescent="0.2">
      <c r="A8" s="195" t="s">
        <v>9</v>
      </c>
      <c r="B8" s="196" t="s">
        <v>10</v>
      </c>
      <c r="C8" s="196" t="s">
        <v>11</v>
      </c>
      <c r="D8" s="196" t="s">
        <v>12</v>
      </c>
      <c r="E8" s="196" t="s">
        <v>13</v>
      </c>
      <c r="F8" s="197" t="s">
        <v>14</v>
      </c>
    </row>
    <row r="9" spans="1:9" x14ac:dyDescent="0.2">
      <c r="A9" s="195"/>
      <c r="B9" s="196"/>
      <c r="C9" s="196"/>
      <c r="D9" s="196"/>
      <c r="E9" s="196"/>
      <c r="F9" s="198"/>
    </row>
    <row r="10" spans="1:9" x14ac:dyDescent="0.2">
      <c r="A10" s="111"/>
      <c r="B10" s="75"/>
      <c r="C10" s="75"/>
      <c r="D10" s="75"/>
      <c r="E10" s="75"/>
      <c r="F10" s="75"/>
    </row>
    <row r="11" spans="1:9" x14ac:dyDescent="0.2">
      <c r="A11" s="111"/>
      <c r="B11" s="75"/>
      <c r="C11" s="75"/>
      <c r="D11" s="75"/>
      <c r="E11" s="75"/>
      <c r="F11" s="75"/>
    </row>
    <row r="12" spans="1:9" x14ac:dyDescent="0.2">
      <c r="A12" s="111"/>
      <c r="B12" s="75"/>
      <c r="C12" s="75"/>
      <c r="D12" s="75"/>
      <c r="E12" s="75"/>
      <c r="F12" s="75"/>
    </row>
    <row r="13" spans="1:9" x14ac:dyDescent="0.2">
      <c r="A13" s="111"/>
      <c r="B13" s="75"/>
      <c r="C13" s="75"/>
      <c r="D13" s="75"/>
      <c r="E13" s="75"/>
      <c r="F13" s="75"/>
    </row>
    <row r="14" spans="1:9" x14ac:dyDescent="0.2">
      <c r="A14" s="111"/>
      <c r="B14" s="75"/>
      <c r="C14" s="75"/>
      <c r="D14" s="75"/>
      <c r="E14" s="75"/>
      <c r="F14" s="75"/>
    </row>
    <row r="15" spans="1:9" x14ac:dyDescent="0.2">
      <c r="A15" s="112"/>
      <c r="B15" s="113"/>
      <c r="C15" s="113"/>
      <c r="D15" s="113"/>
      <c r="E15" s="113"/>
      <c r="F15" s="113"/>
    </row>
    <row r="16" spans="1:9" x14ac:dyDescent="0.2">
      <c r="A16" s="112"/>
      <c r="B16" s="113"/>
      <c r="C16" s="113"/>
      <c r="D16" s="113"/>
      <c r="E16" s="113"/>
      <c r="F16" s="113"/>
    </row>
    <row r="17" spans="1:6" x14ac:dyDescent="0.2">
      <c r="A17" s="112"/>
      <c r="B17" s="113"/>
      <c r="C17" s="113"/>
      <c r="D17" s="113"/>
      <c r="E17" s="113"/>
      <c r="F17" s="113"/>
    </row>
    <row r="18" spans="1:6" x14ac:dyDescent="0.2">
      <c r="A18" s="110"/>
      <c r="B18" s="110"/>
      <c r="C18" s="110"/>
      <c r="D18" s="110"/>
      <c r="E18" s="110"/>
      <c r="F18" s="110"/>
    </row>
    <row r="19" spans="1:6" x14ac:dyDescent="0.2">
      <c r="A19" s="110"/>
      <c r="B19" s="110"/>
      <c r="C19" s="110"/>
      <c r="D19" s="110"/>
      <c r="E19" s="110"/>
      <c r="F19" s="110"/>
    </row>
    <row r="20" spans="1:6" x14ac:dyDescent="0.2">
      <c r="A20" s="110"/>
      <c r="B20" s="110"/>
      <c r="C20" s="110"/>
      <c r="D20" s="110"/>
      <c r="E20" s="110"/>
      <c r="F20" s="110"/>
    </row>
    <row r="21" spans="1:6" x14ac:dyDescent="0.2">
      <c r="A21" s="110"/>
      <c r="B21" s="110"/>
      <c r="C21" s="110"/>
      <c r="D21" s="110"/>
      <c r="E21" s="110"/>
      <c r="F21" s="110"/>
    </row>
    <row r="22" spans="1:6" x14ac:dyDescent="0.2">
      <c r="A22" s="110"/>
      <c r="B22" s="110"/>
      <c r="C22" s="110"/>
      <c r="D22" s="110"/>
      <c r="E22" s="110"/>
      <c r="F22" s="110"/>
    </row>
    <row r="23" spans="1:6" x14ac:dyDescent="0.2">
      <c r="A23" s="110"/>
      <c r="B23" s="110"/>
      <c r="C23" s="110"/>
      <c r="D23" s="110"/>
      <c r="E23" s="110"/>
      <c r="F23" s="110"/>
    </row>
    <row r="24" spans="1:6" x14ac:dyDescent="0.2">
      <c r="A24" s="110"/>
      <c r="B24" s="110"/>
      <c r="C24" s="110"/>
      <c r="D24" s="110"/>
      <c r="E24" s="110"/>
      <c r="F24" s="110"/>
    </row>
    <row r="25" spans="1:6" x14ac:dyDescent="0.2">
      <c r="A25" s="110"/>
      <c r="B25" s="110"/>
      <c r="C25" s="110"/>
      <c r="D25" s="110"/>
      <c r="E25" s="110"/>
      <c r="F25" s="110"/>
    </row>
    <row r="26" spans="1:6" x14ac:dyDescent="0.2">
      <c r="A26" s="110"/>
      <c r="B26" s="110"/>
      <c r="C26" s="110"/>
      <c r="D26" s="110"/>
      <c r="E26" s="110"/>
      <c r="F26" s="110"/>
    </row>
    <row r="27" spans="1:6" x14ac:dyDescent="0.2">
      <c r="A27" s="110"/>
      <c r="B27" s="110"/>
      <c r="C27" s="110"/>
      <c r="D27" s="110"/>
      <c r="E27" s="110"/>
      <c r="F27" s="110"/>
    </row>
  </sheetData>
  <mergeCells count="9">
    <mergeCell ref="F2:I3"/>
    <mergeCell ref="A5:F5"/>
    <mergeCell ref="A7:F7"/>
    <mergeCell ref="A8:A9"/>
    <mergeCell ref="B8:B9"/>
    <mergeCell ref="C8:C9"/>
    <mergeCell ref="D8:D9"/>
    <mergeCell ref="E8:E9"/>
    <mergeCell ref="F8:F9"/>
  </mergeCells>
  <pageMargins left="0.7" right="0.7" top="0.75" bottom="0.75" header="0.3" footer="0.3"/>
  <pageSetup scale="83" fitToHeight="0" orientation="landscape" r:id="rId1"/>
  <headerFooter>
    <oddHeader>&amp;COffice of Medicaid Policy and Planning
Prior Authorization - Utilization Management Reports</oddHeader>
    <oddFooter>&amp;LVersion 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15"/>
  <sheetViews>
    <sheetView tabSelected="1" view="pageLayout" zoomScaleNormal="100" workbookViewId="0">
      <selection activeCell="E9" sqref="E9"/>
    </sheetView>
  </sheetViews>
  <sheetFormatPr defaultRowHeight="15" x14ac:dyDescent="0.25"/>
  <cols>
    <col min="1" max="1" width="14.140625" customWidth="1"/>
    <col min="2" max="4" width="17.7109375" customWidth="1"/>
    <col min="5" max="5" width="23" customWidth="1"/>
    <col min="6" max="6" width="17.7109375" customWidth="1"/>
    <col min="7" max="7" width="12.7109375" customWidth="1"/>
    <col min="8" max="8" width="17.7109375" customWidth="1"/>
    <col min="9" max="9" width="12.28515625" customWidth="1"/>
    <col min="10" max="13" width="17.7109375" customWidth="1"/>
    <col min="14" max="14" width="26.7109375" customWidth="1"/>
  </cols>
  <sheetData>
    <row r="1" spans="1:13" x14ac:dyDescent="0.25">
      <c r="A1" s="40" t="s">
        <v>117</v>
      </c>
      <c r="B1" s="41"/>
      <c r="C1" s="41"/>
      <c r="D1" s="42"/>
      <c r="E1" s="42"/>
      <c r="F1" s="42"/>
      <c r="G1" s="42"/>
      <c r="H1" s="42"/>
      <c r="I1" s="42"/>
      <c r="J1" s="42"/>
      <c r="K1" s="42"/>
      <c r="L1" s="42"/>
      <c r="M1" s="42"/>
    </row>
    <row r="2" spans="1:13" x14ac:dyDescent="0.25">
      <c r="A2" s="40" t="s">
        <v>118</v>
      </c>
      <c r="B2" s="43"/>
      <c r="C2" s="43"/>
      <c r="D2" s="42"/>
      <c r="E2" s="42"/>
      <c r="F2" s="42"/>
      <c r="G2" s="42"/>
      <c r="H2" s="42"/>
      <c r="I2" s="42"/>
      <c r="J2" s="42"/>
      <c r="K2" s="42"/>
      <c r="L2" s="42"/>
      <c r="M2" s="42"/>
    </row>
    <row r="3" spans="1:13" x14ac:dyDescent="0.25">
      <c r="A3" s="40" t="s">
        <v>94</v>
      </c>
      <c r="B3" s="69" t="s">
        <v>122</v>
      </c>
      <c r="C3" s="42"/>
      <c r="D3" s="42"/>
      <c r="E3" s="42"/>
      <c r="F3" s="42"/>
      <c r="G3" s="42"/>
      <c r="H3" s="42"/>
      <c r="I3" s="42"/>
      <c r="J3" s="42"/>
      <c r="K3" s="42"/>
      <c r="L3" s="42"/>
      <c r="M3" s="42"/>
    </row>
    <row r="4" spans="1:13" x14ac:dyDescent="0.25">
      <c r="A4" s="40" t="s">
        <v>119</v>
      </c>
      <c r="B4" s="45" t="s">
        <v>123</v>
      </c>
      <c r="C4" s="45"/>
      <c r="D4" s="42"/>
      <c r="E4" s="42"/>
      <c r="F4" s="42"/>
      <c r="G4" s="42"/>
      <c r="H4" s="42"/>
      <c r="I4" s="42"/>
      <c r="J4" s="42"/>
      <c r="K4" s="42"/>
      <c r="L4" s="42"/>
      <c r="M4" s="42"/>
    </row>
    <row r="5" spans="1:13" x14ac:dyDescent="0.25">
      <c r="A5" s="42"/>
      <c r="B5" s="42"/>
      <c r="C5" s="42"/>
      <c r="D5" s="42"/>
      <c r="E5" s="42"/>
      <c r="F5" s="42"/>
      <c r="G5" s="42"/>
      <c r="H5" s="42"/>
      <c r="I5" s="42"/>
      <c r="J5" s="42"/>
      <c r="K5" s="42"/>
      <c r="L5" s="42"/>
      <c r="M5" s="42"/>
    </row>
    <row r="6" spans="1:13" ht="15.75" thickBot="1" x14ac:dyDescent="0.3">
      <c r="A6" s="46"/>
      <c r="B6" s="46"/>
      <c r="C6" s="46"/>
      <c r="D6" s="46"/>
      <c r="E6" s="46"/>
      <c r="F6" s="46"/>
      <c r="G6" s="46"/>
      <c r="H6" s="46"/>
      <c r="I6" s="46"/>
      <c r="J6" s="46"/>
      <c r="K6" s="46"/>
      <c r="L6" s="46"/>
      <c r="M6" s="46"/>
    </row>
    <row r="7" spans="1:13" x14ac:dyDescent="0.25">
      <c r="A7" s="199" t="s">
        <v>59</v>
      </c>
      <c r="B7" s="200"/>
      <c r="C7" s="200"/>
      <c r="D7" s="200"/>
      <c r="E7" s="200"/>
      <c r="F7" s="200"/>
      <c r="G7" s="200"/>
      <c r="H7" s="200"/>
      <c r="I7" s="200"/>
      <c r="J7" s="200"/>
      <c r="K7" s="200"/>
      <c r="L7" s="200"/>
      <c r="M7" s="200"/>
    </row>
    <row r="8" spans="1:13" s="34" customFormat="1" ht="39.75" customHeight="1" x14ac:dyDescent="0.25">
      <c r="A8" s="31" t="s">
        <v>60</v>
      </c>
      <c r="B8" s="32" t="s">
        <v>61</v>
      </c>
      <c r="C8" s="32" t="s">
        <v>62</v>
      </c>
      <c r="D8" s="32" t="s">
        <v>63</v>
      </c>
      <c r="E8" s="32" t="s">
        <v>206</v>
      </c>
      <c r="F8" s="32" t="s">
        <v>64</v>
      </c>
      <c r="G8" s="32" t="s">
        <v>65</v>
      </c>
      <c r="H8" s="32" t="s">
        <v>66</v>
      </c>
      <c r="I8" s="32" t="s">
        <v>67</v>
      </c>
      <c r="J8" s="33" t="s">
        <v>126</v>
      </c>
      <c r="K8" s="33" t="s">
        <v>127</v>
      </c>
      <c r="L8" s="33" t="s">
        <v>128</v>
      </c>
      <c r="M8" s="33" t="s">
        <v>129</v>
      </c>
    </row>
    <row r="9" spans="1:13" x14ac:dyDescent="0.25">
      <c r="A9" s="8"/>
      <c r="B9" s="9"/>
      <c r="C9" s="9"/>
      <c r="D9" s="9"/>
      <c r="E9" s="9"/>
      <c r="F9" s="9"/>
      <c r="G9" s="10"/>
      <c r="H9" s="10"/>
      <c r="I9" s="9"/>
      <c r="J9" s="36"/>
      <c r="K9" s="36"/>
      <c r="L9" s="36"/>
      <c r="M9" s="9"/>
    </row>
    <row r="10" spans="1:13" x14ac:dyDescent="0.25">
      <c r="A10" s="11"/>
      <c r="B10" s="12"/>
      <c r="C10" s="12"/>
      <c r="D10" s="12"/>
      <c r="E10" s="12"/>
      <c r="F10" s="12"/>
      <c r="G10" s="13"/>
      <c r="H10" s="13"/>
      <c r="I10" s="12"/>
      <c r="J10" s="37"/>
      <c r="K10" s="37"/>
      <c r="L10" s="37"/>
      <c r="M10" s="9"/>
    </row>
    <row r="11" spans="1:13" x14ac:dyDescent="0.25">
      <c r="A11" s="11"/>
      <c r="B11" s="12"/>
      <c r="C11" s="12"/>
      <c r="D11" s="12"/>
      <c r="E11" s="12"/>
      <c r="F11" s="12"/>
      <c r="G11" s="13"/>
      <c r="H11" s="13"/>
      <c r="I11" s="12"/>
      <c r="J11" s="37"/>
      <c r="K11" s="37"/>
      <c r="L11" s="37"/>
      <c r="M11" s="9"/>
    </row>
    <row r="12" spans="1:13" x14ac:dyDescent="0.25">
      <c r="A12" s="11"/>
      <c r="B12" s="12"/>
      <c r="C12" s="12"/>
      <c r="D12" s="12"/>
      <c r="E12" s="12"/>
      <c r="F12" s="12"/>
      <c r="G12" s="13"/>
      <c r="H12" s="13"/>
      <c r="I12" s="12"/>
      <c r="J12" s="37"/>
      <c r="K12" s="37"/>
      <c r="L12" s="37"/>
      <c r="M12" s="9"/>
    </row>
    <row r="13" spans="1:13" ht="15.75" thickBot="1" x14ac:dyDescent="0.3">
      <c r="A13" s="14"/>
      <c r="B13" s="15"/>
      <c r="C13" s="15"/>
      <c r="D13" s="15"/>
      <c r="E13" s="15"/>
      <c r="F13" s="15"/>
      <c r="G13" s="16"/>
      <c r="H13" s="16"/>
      <c r="I13" s="15"/>
      <c r="J13" s="38"/>
      <c r="K13" s="38"/>
      <c r="L13" s="38"/>
      <c r="M13" s="9"/>
    </row>
    <row r="14" spans="1:13" ht="15.75" x14ac:dyDescent="0.25">
      <c r="A14" s="4"/>
      <c r="B14" s="4"/>
      <c r="C14" s="4"/>
      <c r="D14" s="4"/>
      <c r="E14" s="4"/>
      <c r="F14" s="3"/>
      <c r="G14" s="3"/>
      <c r="H14" s="3"/>
      <c r="I14" s="3"/>
      <c r="J14" s="3"/>
      <c r="K14" s="3"/>
      <c r="L14" s="3"/>
      <c r="M14" s="3"/>
    </row>
    <row r="15" spans="1:13" ht="15.75" x14ac:dyDescent="0.25">
      <c r="A15" s="4"/>
      <c r="B15" s="4"/>
      <c r="C15" s="4"/>
      <c r="D15" s="4"/>
      <c r="E15" s="4"/>
      <c r="F15" s="3"/>
      <c r="G15" s="3"/>
      <c r="H15" s="3"/>
      <c r="I15" s="3"/>
      <c r="J15" s="3"/>
      <c r="K15" s="3"/>
      <c r="L15" s="3"/>
      <c r="M15" s="3"/>
    </row>
  </sheetData>
  <mergeCells count="1">
    <mergeCell ref="A7:M7"/>
  </mergeCells>
  <pageMargins left="0.7" right="0.7" top="0.75" bottom="0.75" header="0.3" footer="0.3"/>
  <pageSetup paperSize="5" scale="72" fitToHeight="0" orientation="landscape" r:id="rId1"/>
  <headerFooter>
    <oddHeader>&amp;COffice of Medicaid Policy and Planning
Prior Authorization - Utilization Management Reports</oddHeader>
    <oddFooter>&amp;LVersion 1.0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17"/>
  <sheetViews>
    <sheetView view="pageLayout" topLeftCell="A36" zoomScaleNormal="100" workbookViewId="0">
      <selection activeCell="D3" sqref="D3"/>
    </sheetView>
  </sheetViews>
  <sheetFormatPr defaultRowHeight="15" x14ac:dyDescent="0.25"/>
  <cols>
    <col min="1" max="3" width="18.7109375" customWidth="1"/>
    <col min="4" max="4" width="22.140625" customWidth="1"/>
    <col min="5" max="7" width="18.7109375" customWidth="1"/>
  </cols>
  <sheetData>
    <row r="1" spans="1:7" x14ac:dyDescent="0.25">
      <c r="A1" s="40" t="s">
        <v>117</v>
      </c>
      <c r="B1" s="41"/>
      <c r="C1" s="41"/>
      <c r="D1" s="17"/>
      <c r="E1" s="18"/>
      <c r="F1" s="19"/>
      <c r="G1" s="19"/>
    </row>
    <row r="2" spans="1:7" x14ac:dyDescent="0.25">
      <c r="A2" s="40" t="s">
        <v>118</v>
      </c>
      <c r="B2" s="43"/>
      <c r="C2" s="43"/>
      <c r="D2" s="17"/>
      <c r="E2" s="20"/>
      <c r="F2" s="21"/>
      <c r="G2" s="22"/>
    </row>
    <row r="3" spans="1:7" x14ac:dyDescent="0.25">
      <c r="A3" s="40" t="s">
        <v>94</v>
      </c>
      <c r="B3" s="69" t="s">
        <v>124</v>
      </c>
      <c r="C3" s="42"/>
      <c r="D3" s="23"/>
      <c r="E3" s="24"/>
      <c r="F3" s="23"/>
      <c r="G3" s="23"/>
    </row>
    <row r="4" spans="1:7" x14ac:dyDescent="0.25">
      <c r="A4" s="40" t="s">
        <v>119</v>
      </c>
      <c r="B4" s="45" t="s">
        <v>98</v>
      </c>
      <c r="C4" s="45"/>
      <c r="D4" s="25"/>
      <c r="E4" s="26"/>
      <c r="F4" s="27"/>
      <c r="G4" s="28"/>
    </row>
    <row r="5" spans="1:7" x14ac:dyDescent="0.25">
      <c r="A5" s="40"/>
      <c r="B5" s="45"/>
      <c r="C5" s="45"/>
      <c r="D5" s="25"/>
      <c r="E5" s="26"/>
      <c r="F5" s="27"/>
      <c r="G5" s="28"/>
    </row>
    <row r="6" spans="1:7" x14ac:dyDescent="0.25">
      <c r="A6" s="201" t="s">
        <v>99</v>
      </c>
      <c r="B6" s="202"/>
      <c r="C6" s="202"/>
      <c r="D6" s="202"/>
      <c r="E6" s="202"/>
      <c r="F6" s="202"/>
      <c r="G6" s="202"/>
    </row>
    <row r="7" spans="1:7" ht="49.5" customHeight="1" x14ac:dyDescent="0.25">
      <c r="A7" s="60" t="s">
        <v>68</v>
      </c>
      <c r="B7" s="60" t="s">
        <v>69</v>
      </c>
      <c r="C7" s="60" t="s">
        <v>70</v>
      </c>
      <c r="D7" s="60" t="s">
        <v>71</v>
      </c>
      <c r="E7" s="60" t="s">
        <v>72</v>
      </c>
      <c r="F7" s="60" t="s">
        <v>73</v>
      </c>
      <c r="G7" s="60" t="s">
        <v>74</v>
      </c>
    </row>
    <row r="8" spans="1:7" x14ac:dyDescent="0.25">
      <c r="A8" s="61"/>
      <c r="B8" s="61"/>
      <c r="C8" s="61"/>
      <c r="D8" s="61"/>
      <c r="E8" s="61"/>
      <c r="F8" s="61"/>
      <c r="G8" s="61"/>
    </row>
    <row r="9" spans="1:7" x14ac:dyDescent="0.25">
      <c r="A9" s="61"/>
      <c r="B9" s="61"/>
      <c r="C9" s="61"/>
      <c r="D9" s="61"/>
      <c r="E9" s="62"/>
      <c r="F9" s="61"/>
      <c r="G9" s="61"/>
    </row>
    <row r="10" spans="1:7" x14ac:dyDescent="0.25">
      <c r="A10" s="61"/>
      <c r="B10" s="61"/>
      <c r="C10" s="61"/>
      <c r="D10" s="61"/>
      <c r="E10" s="61"/>
      <c r="F10" s="61"/>
      <c r="G10" s="61"/>
    </row>
    <row r="11" spans="1:7" x14ac:dyDescent="0.25">
      <c r="A11" s="63"/>
      <c r="B11" s="63"/>
      <c r="C11" s="63"/>
      <c r="D11" s="63"/>
      <c r="E11" s="63"/>
      <c r="F11" s="63"/>
      <c r="G11" s="63"/>
    </row>
    <row r="12" spans="1:7" x14ac:dyDescent="0.25">
      <c r="A12" s="63"/>
      <c r="B12" s="63"/>
      <c r="C12" s="63"/>
      <c r="D12" s="63"/>
      <c r="E12" s="63"/>
      <c r="F12" s="63"/>
      <c r="G12" s="63"/>
    </row>
    <row r="13" spans="1:7" x14ac:dyDescent="0.25">
      <c r="A13" s="63"/>
      <c r="B13" s="63"/>
      <c r="C13" s="63"/>
      <c r="D13" s="63"/>
      <c r="E13" s="63"/>
      <c r="F13" s="63"/>
      <c r="G13" s="63"/>
    </row>
    <row r="14" spans="1:7" x14ac:dyDescent="0.25">
      <c r="A14" s="63"/>
      <c r="B14" s="63"/>
      <c r="C14" s="63"/>
      <c r="D14" s="63"/>
      <c r="E14" s="63"/>
      <c r="F14" s="63"/>
      <c r="G14" s="63"/>
    </row>
    <row r="15" spans="1:7" x14ac:dyDescent="0.25">
      <c r="A15" s="63"/>
      <c r="B15" s="63"/>
      <c r="C15" s="63"/>
      <c r="D15" s="63"/>
      <c r="E15" s="63"/>
      <c r="F15" s="63"/>
      <c r="G15" s="63"/>
    </row>
    <row r="16" spans="1:7" x14ac:dyDescent="0.25">
      <c r="A16" s="63"/>
      <c r="B16" s="63"/>
      <c r="C16" s="63"/>
      <c r="D16" s="63"/>
      <c r="E16" s="63"/>
      <c r="F16" s="63"/>
      <c r="G16" s="63"/>
    </row>
    <row r="17" spans="1:7" x14ac:dyDescent="0.25">
      <c r="A17" s="63"/>
      <c r="B17" s="63"/>
      <c r="C17" s="63"/>
      <c r="D17" s="63"/>
      <c r="E17" s="63"/>
      <c r="F17" s="63"/>
      <c r="G17" s="63"/>
    </row>
  </sheetData>
  <mergeCells count="1">
    <mergeCell ref="A6:G6"/>
  </mergeCells>
  <pageMargins left="0.7" right="0.7" top="0.75" bottom="0.75" header="0.3" footer="0.3"/>
  <pageSetup scale="90" fitToHeight="0" orientation="landscape" r:id="rId1"/>
  <headerFooter>
    <oddHeader>&amp;COffice of Medicaid Policy and Planning
Prior Authorization - Utilization Management Reports</oddHeader>
    <oddFooter>&amp;LVersion 1.0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73"/>
  <sheetViews>
    <sheetView view="pageLayout" topLeftCell="A56" zoomScaleNormal="100" workbookViewId="0">
      <selection activeCell="A4" sqref="A4"/>
    </sheetView>
  </sheetViews>
  <sheetFormatPr defaultRowHeight="15" x14ac:dyDescent="0.25"/>
  <cols>
    <col min="1" max="1" width="20.42578125" customWidth="1"/>
    <col min="2" max="2" width="31.7109375" customWidth="1"/>
    <col min="3" max="3" width="32.7109375" customWidth="1"/>
    <col min="6" max="7" width="25.5703125" customWidth="1"/>
  </cols>
  <sheetData>
    <row r="1" spans="1:4" x14ac:dyDescent="0.25">
      <c r="A1" s="40" t="s">
        <v>117</v>
      </c>
      <c r="B1" s="41"/>
      <c r="C1" s="41"/>
    </row>
    <row r="2" spans="1:4" x14ac:dyDescent="0.25">
      <c r="A2" s="40" t="s">
        <v>118</v>
      </c>
      <c r="B2" s="43"/>
      <c r="C2" s="43"/>
    </row>
    <row r="3" spans="1:4" x14ac:dyDescent="0.25">
      <c r="A3" s="40" t="s">
        <v>94</v>
      </c>
      <c r="B3" s="69" t="s">
        <v>125</v>
      </c>
      <c r="C3" s="42"/>
    </row>
    <row r="4" spans="1:4" x14ac:dyDescent="0.25">
      <c r="A4" s="40" t="s">
        <v>119</v>
      </c>
      <c r="B4" s="45" t="s">
        <v>100</v>
      </c>
      <c r="C4" s="45"/>
    </row>
    <row r="5" spans="1:4" ht="15.75" x14ac:dyDescent="0.25">
      <c r="A5" s="42"/>
      <c r="B5" s="136" t="s">
        <v>149</v>
      </c>
      <c r="C5" s="45"/>
      <c r="D5" s="2"/>
    </row>
    <row r="6" spans="1:4" x14ac:dyDescent="0.25">
      <c r="A6" s="42"/>
      <c r="B6" s="203" t="s">
        <v>125</v>
      </c>
      <c r="C6" s="203"/>
    </row>
    <row r="7" spans="1:4" ht="25.5" customHeight="1" x14ac:dyDescent="0.25">
      <c r="A7" s="42"/>
      <c r="B7" s="49" t="s">
        <v>112</v>
      </c>
      <c r="C7" s="49"/>
    </row>
    <row r="8" spans="1:4" x14ac:dyDescent="0.25">
      <c r="A8" s="42"/>
      <c r="B8" s="50" t="s">
        <v>75</v>
      </c>
      <c r="C8" s="51"/>
    </row>
    <row r="9" spans="1:4" x14ac:dyDescent="0.25">
      <c r="A9" s="42"/>
      <c r="B9" s="50" t="s">
        <v>76</v>
      </c>
      <c r="C9" s="52"/>
    </row>
    <row r="10" spans="1:4" x14ac:dyDescent="0.25">
      <c r="A10" s="42"/>
      <c r="B10" s="50" t="s">
        <v>77</v>
      </c>
      <c r="C10" s="53"/>
    </row>
    <row r="11" spans="1:4" x14ac:dyDescent="0.25">
      <c r="A11" s="42"/>
      <c r="B11" s="50" t="s">
        <v>78</v>
      </c>
      <c r="C11" s="29"/>
    </row>
    <row r="12" spans="1:4" x14ac:dyDescent="0.25">
      <c r="A12" s="42"/>
      <c r="B12" s="50" t="s">
        <v>79</v>
      </c>
      <c r="C12" s="52"/>
    </row>
    <row r="13" spans="1:4" x14ac:dyDescent="0.25">
      <c r="A13" s="42"/>
      <c r="B13" s="50" t="s">
        <v>80</v>
      </c>
      <c r="C13" s="54"/>
    </row>
    <row r="14" spans="1:4" x14ac:dyDescent="0.25">
      <c r="A14" s="42"/>
      <c r="B14" s="50" t="s">
        <v>81</v>
      </c>
      <c r="C14" s="52"/>
    </row>
    <row r="15" spans="1:4" x14ac:dyDescent="0.25">
      <c r="A15" s="42"/>
      <c r="B15" s="50" t="s">
        <v>82</v>
      </c>
      <c r="C15" s="52"/>
    </row>
    <row r="16" spans="1:4" x14ac:dyDescent="0.25">
      <c r="A16" s="42"/>
      <c r="B16" s="50" t="s">
        <v>83</v>
      </c>
      <c r="C16" s="52"/>
    </row>
    <row r="17" spans="1:3" x14ac:dyDescent="0.25">
      <c r="A17" s="42"/>
      <c r="B17" s="50" t="s">
        <v>84</v>
      </c>
      <c r="C17" s="51"/>
    </row>
    <row r="18" spans="1:3" x14ac:dyDescent="0.25">
      <c r="A18" s="42"/>
      <c r="B18" s="55"/>
      <c r="C18" s="56"/>
    </row>
    <row r="19" spans="1:3" ht="25.5" customHeight="1" x14ac:dyDescent="0.25">
      <c r="A19" s="42"/>
      <c r="B19" s="57" t="s">
        <v>130</v>
      </c>
      <c r="C19" s="58"/>
    </row>
    <row r="20" spans="1:3" x14ac:dyDescent="0.25">
      <c r="A20" s="42"/>
      <c r="B20" s="50" t="s">
        <v>85</v>
      </c>
      <c r="C20" s="52"/>
    </row>
    <row r="21" spans="1:3" x14ac:dyDescent="0.25">
      <c r="A21" s="42"/>
      <c r="B21" s="50" t="s">
        <v>86</v>
      </c>
      <c r="C21" s="52"/>
    </row>
    <row r="22" spans="1:3" x14ac:dyDescent="0.25">
      <c r="A22" s="42"/>
      <c r="B22" s="50" t="s">
        <v>87</v>
      </c>
      <c r="C22" s="30"/>
    </row>
    <row r="23" spans="1:3" ht="25.5" x14ac:dyDescent="0.25">
      <c r="A23" s="42"/>
      <c r="B23" s="50" t="s">
        <v>114</v>
      </c>
      <c r="C23" s="30"/>
    </row>
    <row r="24" spans="1:3" ht="25.5" customHeight="1" x14ac:dyDescent="0.25">
      <c r="A24" s="42"/>
      <c r="B24" s="57" t="s">
        <v>88</v>
      </c>
      <c r="C24" s="58"/>
    </row>
    <row r="25" spans="1:3" x14ac:dyDescent="0.25">
      <c r="A25" s="42"/>
      <c r="B25" s="50" t="s">
        <v>85</v>
      </c>
      <c r="C25" s="53"/>
    </row>
    <row r="26" spans="1:3" x14ac:dyDescent="0.25">
      <c r="A26" s="42"/>
      <c r="B26" s="50" t="s">
        <v>86</v>
      </c>
      <c r="C26" s="53"/>
    </row>
    <row r="27" spans="1:3" x14ac:dyDescent="0.25">
      <c r="A27" s="42"/>
      <c r="B27" s="50" t="s">
        <v>87</v>
      </c>
      <c r="C27" s="53"/>
    </row>
    <row r="28" spans="1:3" x14ac:dyDescent="0.25">
      <c r="A28" s="42"/>
      <c r="B28" s="50" t="s">
        <v>115</v>
      </c>
      <c r="C28" s="53"/>
    </row>
    <row r="29" spans="1:3" ht="25.5" customHeight="1" x14ac:dyDescent="0.25">
      <c r="A29" s="42"/>
      <c r="B29" s="57" t="s">
        <v>131</v>
      </c>
      <c r="C29" s="58"/>
    </row>
    <row r="30" spans="1:3" x14ac:dyDescent="0.25">
      <c r="A30" s="42"/>
      <c r="B30" s="50" t="s">
        <v>85</v>
      </c>
      <c r="C30" s="52"/>
    </row>
    <row r="31" spans="1:3" x14ac:dyDescent="0.25">
      <c r="A31" s="42"/>
      <c r="B31" s="50" t="s">
        <v>86</v>
      </c>
      <c r="C31" s="52"/>
    </row>
    <row r="32" spans="1:3" x14ac:dyDescent="0.25">
      <c r="A32" s="42"/>
      <c r="B32" s="50" t="s">
        <v>87</v>
      </c>
      <c r="C32" s="30"/>
    </row>
    <row r="33" spans="1:5" ht="25.5" x14ac:dyDescent="0.25">
      <c r="A33" s="42"/>
      <c r="B33" s="50" t="s">
        <v>114</v>
      </c>
      <c r="C33" s="30"/>
      <c r="E33" s="39"/>
    </row>
    <row r="34" spans="1:5" ht="25.5" customHeight="1" x14ac:dyDescent="0.25">
      <c r="A34" s="42"/>
      <c r="B34" s="57" t="s">
        <v>150</v>
      </c>
      <c r="C34" s="58"/>
    </row>
    <row r="35" spans="1:5" x14ac:dyDescent="0.25">
      <c r="A35" s="42"/>
      <c r="B35" s="59" t="s">
        <v>85</v>
      </c>
      <c r="C35" s="52"/>
    </row>
    <row r="36" spans="1:5" x14ac:dyDescent="0.25">
      <c r="A36" s="42"/>
      <c r="B36" s="59" t="s">
        <v>86</v>
      </c>
      <c r="C36" s="52"/>
    </row>
    <row r="37" spans="1:5" x14ac:dyDescent="0.25">
      <c r="A37" s="42"/>
      <c r="B37" s="59" t="s">
        <v>87</v>
      </c>
      <c r="C37" s="30"/>
    </row>
    <row r="38" spans="1:5" x14ac:dyDescent="0.25">
      <c r="A38" s="42"/>
      <c r="B38" s="50" t="s">
        <v>115</v>
      </c>
      <c r="C38" s="30"/>
    </row>
    <row r="39" spans="1:5" x14ac:dyDescent="0.25">
      <c r="A39" s="42"/>
      <c r="B39" s="50"/>
      <c r="C39" s="30"/>
    </row>
    <row r="40" spans="1:5" x14ac:dyDescent="0.25">
      <c r="A40" s="42"/>
      <c r="B40" s="57" t="s">
        <v>116</v>
      </c>
      <c r="C40" s="58"/>
    </row>
    <row r="41" spans="1:5" x14ac:dyDescent="0.25">
      <c r="A41" s="42"/>
      <c r="B41" s="59" t="s">
        <v>85</v>
      </c>
      <c r="C41" s="52"/>
    </row>
    <row r="42" spans="1:5" x14ac:dyDescent="0.25">
      <c r="A42" s="42"/>
      <c r="B42" s="59" t="s">
        <v>86</v>
      </c>
      <c r="C42" s="52"/>
    </row>
    <row r="43" spans="1:5" x14ac:dyDescent="0.25">
      <c r="A43" s="42"/>
      <c r="B43" s="59" t="s">
        <v>87</v>
      </c>
      <c r="C43" s="30"/>
    </row>
    <row r="44" spans="1:5" ht="25.5" x14ac:dyDescent="0.25">
      <c r="A44" s="42"/>
      <c r="B44" s="50" t="s">
        <v>114</v>
      </c>
      <c r="C44" s="30"/>
    </row>
    <row r="45" spans="1:5" ht="25.5" customHeight="1" x14ac:dyDescent="0.25">
      <c r="A45" s="42"/>
      <c r="B45" s="57" t="s">
        <v>151</v>
      </c>
      <c r="C45" s="58"/>
    </row>
    <row r="46" spans="1:5" x14ac:dyDescent="0.25">
      <c r="A46" s="42"/>
      <c r="B46" s="59" t="s">
        <v>85</v>
      </c>
      <c r="C46" s="52"/>
    </row>
    <row r="47" spans="1:5" x14ac:dyDescent="0.25">
      <c r="A47" s="42"/>
      <c r="B47" s="59" t="s">
        <v>86</v>
      </c>
      <c r="C47" s="52"/>
    </row>
    <row r="48" spans="1:5" x14ac:dyDescent="0.25">
      <c r="A48" s="42"/>
      <c r="B48" s="59" t="s">
        <v>87</v>
      </c>
      <c r="C48" s="30"/>
    </row>
    <row r="49" spans="1:3" ht="25.5" x14ac:dyDescent="0.25">
      <c r="A49" s="42"/>
      <c r="B49" s="50" t="s">
        <v>114</v>
      </c>
      <c r="C49" s="30"/>
    </row>
    <row r="50" spans="1:3" ht="25.5" customHeight="1" x14ac:dyDescent="0.25">
      <c r="A50" s="42"/>
      <c r="B50" s="57" t="s">
        <v>152</v>
      </c>
      <c r="C50" s="58"/>
    </row>
    <row r="51" spans="1:3" x14ac:dyDescent="0.25">
      <c r="A51" s="42"/>
      <c r="B51" s="50" t="s">
        <v>89</v>
      </c>
      <c r="C51" s="52"/>
    </row>
    <row r="52" spans="1:3" x14ac:dyDescent="0.25">
      <c r="A52" s="42"/>
      <c r="B52" s="50" t="s">
        <v>90</v>
      </c>
      <c r="C52" s="52"/>
    </row>
    <row r="53" spans="1:3" x14ac:dyDescent="0.25">
      <c r="A53" s="42"/>
      <c r="B53" s="50" t="s">
        <v>91</v>
      </c>
      <c r="C53" s="30"/>
    </row>
    <row r="54" spans="1:3" ht="25.5" x14ac:dyDescent="0.25">
      <c r="A54" s="42"/>
      <c r="B54" s="50" t="s">
        <v>114</v>
      </c>
      <c r="C54" s="30"/>
    </row>
    <row r="55" spans="1:3" ht="25.5" customHeight="1" x14ac:dyDescent="0.25">
      <c r="A55" s="42"/>
      <c r="B55" s="57" t="s">
        <v>132</v>
      </c>
      <c r="C55" s="58"/>
    </row>
    <row r="56" spans="1:3" x14ac:dyDescent="0.25">
      <c r="A56" s="42"/>
      <c r="B56" s="50" t="s">
        <v>92</v>
      </c>
      <c r="C56" s="52"/>
    </row>
    <row r="57" spans="1:3" x14ac:dyDescent="0.25">
      <c r="A57" s="42"/>
      <c r="B57" s="50" t="s">
        <v>93</v>
      </c>
      <c r="C57" s="52"/>
    </row>
    <row r="58" spans="1:3" x14ac:dyDescent="0.25">
      <c r="A58" s="42"/>
      <c r="B58" s="50" t="s">
        <v>91</v>
      </c>
      <c r="C58" s="30"/>
    </row>
    <row r="59" spans="1:3" ht="25.5" x14ac:dyDescent="0.25">
      <c r="A59" s="42"/>
      <c r="B59" s="50" t="s">
        <v>114</v>
      </c>
      <c r="C59" s="30"/>
    </row>
    <row r="60" spans="1:3" ht="25.5" customHeight="1" x14ac:dyDescent="0.25">
      <c r="A60" s="42"/>
      <c r="B60" s="57" t="s">
        <v>153</v>
      </c>
      <c r="C60" s="58"/>
    </row>
    <row r="61" spans="1:3" x14ac:dyDescent="0.25">
      <c r="A61" s="42"/>
      <c r="B61" s="50" t="s">
        <v>92</v>
      </c>
      <c r="C61" s="52"/>
    </row>
    <row r="62" spans="1:3" x14ac:dyDescent="0.25">
      <c r="A62" s="42"/>
      <c r="B62" s="50" t="s">
        <v>93</v>
      </c>
      <c r="C62" s="52"/>
    </row>
    <row r="63" spans="1:3" x14ac:dyDescent="0.25">
      <c r="A63" s="42"/>
      <c r="B63" s="50" t="s">
        <v>91</v>
      </c>
      <c r="C63" s="30"/>
    </row>
    <row r="64" spans="1:3" x14ac:dyDescent="0.25">
      <c r="A64" s="42"/>
      <c r="B64" s="50" t="s">
        <v>115</v>
      </c>
      <c r="C64" s="30"/>
    </row>
    <row r="65" spans="1:3" ht="25.5" customHeight="1" x14ac:dyDescent="0.25">
      <c r="A65" s="42"/>
      <c r="B65" s="57" t="s">
        <v>113</v>
      </c>
      <c r="C65" s="58"/>
    </row>
    <row r="66" spans="1:3" x14ac:dyDescent="0.25">
      <c r="A66" s="42"/>
      <c r="B66" s="50" t="s">
        <v>92</v>
      </c>
      <c r="C66" s="52"/>
    </row>
    <row r="67" spans="1:3" x14ac:dyDescent="0.25">
      <c r="A67" s="42"/>
      <c r="B67" s="50" t="s">
        <v>93</v>
      </c>
      <c r="C67" s="52"/>
    </row>
    <row r="68" spans="1:3" x14ac:dyDescent="0.25">
      <c r="A68" s="42"/>
      <c r="B68" s="50" t="s">
        <v>91</v>
      </c>
      <c r="C68" s="30"/>
    </row>
    <row r="69" spans="1:3" ht="25.5" x14ac:dyDescent="0.25">
      <c r="A69" s="42"/>
      <c r="B69" s="50" t="s">
        <v>114</v>
      </c>
      <c r="C69" s="30"/>
    </row>
    <row r="70" spans="1:3" x14ac:dyDescent="0.25">
      <c r="B70" s="35"/>
      <c r="C70" s="35"/>
    </row>
    <row r="71" spans="1:3" x14ac:dyDescent="0.25">
      <c r="B71" s="35"/>
      <c r="C71" s="35"/>
    </row>
    <row r="72" spans="1:3" x14ac:dyDescent="0.25">
      <c r="B72" s="35"/>
      <c r="C72" s="35"/>
    </row>
    <row r="73" spans="1:3" x14ac:dyDescent="0.25">
      <c r="B73" s="35"/>
      <c r="C73" s="35"/>
    </row>
  </sheetData>
  <mergeCells count="1">
    <mergeCell ref="B6:C6"/>
  </mergeCells>
  <pageMargins left="0.7" right="0.7" top="0.75" bottom="0.75" header="0.3" footer="0.3"/>
  <pageSetup fitToHeight="0" orientation="portrait" r:id="rId1"/>
  <headerFooter>
    <oddHeader>&amp;COffice of Medicaid Policy and Planning
Prior Authorization - Utilization Management Reports</oddHeader>
    <oddFooter>&amp;LVersion 1.0</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28"/>
  <sheetViews>
    <sheetView view="pageLayout" topLeftCell="A41" zoomScaleNormal="100" workbookViewId="0">
      <selection activeCell="H11" sqref="H11"/>
    </sheetView>
  </sheetViews>
  <sheetFormatPr defaultColWidth="9.140625" defaultRowHeight="12.75" x14ac:dyDescent="0.2"/>
  <cols>
    <col min="1" max="1" width="5" style="168" customWidth="1"/>
    <col min="2" max="2" width="40.42578125" style="42" customWidth="1"/>
    <col min="3" max="5" width="16.42578125" style="42" bestFit="1" customWidth="1"/>
    <col min="6" max="16384" width="9.140625" style="42"/>
  </cols>
  <sheetData>
    <row r="1" spans="1:6" x14ac:dyDescent="0.2">
      <c r="B1" s="40" t="s">
        <v>117</v>
      </c>
      <c r="C1" s="41"/>
      <c r="D1" s="41"/>
    </row>
    <row r="2" spans="1:6" x14ac:dyDescent="0.2">
      <c r="B2" s="40" t="s">
        <v>118</v>
      </c>
      <c r="C2" s="43"/>
      <c r="D2" s="43"/>
    </row>
    <row r="3" spans="1:6" x14ac:dyDescent="0.2">
      <c r="B3" s="40" t="s">
        <v>94</v>
      </c>
      <c r="C3" s="69" t="s">
        <v>97</v>
      </c>
    </row>
    <row r="4" spans="1:6" x14ac:dyDescent="0.2">
      <c r="B4" s="40" t="s">
        <v>119</v>
      </c>
      <c r="C4" s="45" t="s">
        <v>103</v>
      </c>
      <c r="D4" s="45"/>
    </row>
    <row r="6" spans="1:6" x14ac:dyDescent="0.2">
      <c r="B6" s="46"/>
      <c r="C6" s="46"/>
      <c r="D6" s="46"/>
      <c r="E6" s="46"/>
      <c r="F6" s="46"/>
    </row>
    <row r="7" spans="1:6" x14ac:dyDescent="0.2">
      <c r="A7" s="169"/>
      <c r="B7" s="204" t="s">
        <v>121</v>
      </c>
      <c r="C7" s="205"/>
      <c r="D7" s="205"/>
      <c r="E7" s="205"/>
      <c r="F7" s="46"/>
    </row>
    <row r="8" spans="1:6" x14ac:dyDescent="0.2">
      <c r="A8" s="170"/>
      <c r="B8" s="64" t="s">
        <v>0</v>
      </c>
      <c r="C8" s="64" t="s">
        <v>1</v>
      </c>
      <c r="D8" s="64" t="s">
        <v>1</v>
      </c>
      <c r="E8" s="64" t="s">
        <v>1</v>
      </c>
      <c r="F8" s="46"/>
    </row>
    <row r="9" spans="1:6" x14ac:dyDescent="0.2">
      <c r="A9" s="171" t="s">
        <v>171</v>
      </c>
      <c r="B9" s="164" t="s">
        <v>2</v>
      </c>
      <c r="C9" s="165"/>
      <c r="D9" s="166"/>
      <c r="E9" s="167"/>
      <c r="F9" s="46"/>
    </row>
    <row r="10" spans="1:6" x14ac:dyDescent="0.2">
      <c r="A10" s="171" t="s">
        <v>172</v>
      </c>
      <c r="B10" s="162" t="s">
        <v>190</v>
      </c>
      <c r="C10" s="65"/>
      <c r="D10" s="48"/>
      <c r="E10" s="66"/>
      <c r="F10" s="46"/>
    </row>
    <row r="11" spans="1:6" x14ac:dyDescent="0.2">
      <c r="A11" s="171" t="s">
        <v>173</v>
      </c>
      <c r="B11" s="162" t="s">
        <v>191</v>
      </c>
      <c r="C11" s="65"/>
      <c r="D11" s="48"/>
      <c r="E11" s="66"/>
      <c r="F11" s="46"/>
    </row>
    <row r="12" spans="1:6" x14ac:dyDescent="0.2">
      <c r="A12" s="171" t="s">
        <v>174</v>
      </c>
      <c r="B12" s="162" t="s">
        <v>5</v>
      </c>
      <c r="C12" s="65"/>
      <c r="D12" s="48"/>
      <c r="E12" s="66"/>
      <c r="F12" s="46"/>
    </row>
    <row r="13" spans="1:6" x14ac:dyDescent="0.2">
      <c r="A13" s="171" t="s">
        <v>175</v>
      </c>
      <c r="B13" s="162" t="s">
        <v>192</v>
      </c>
      <c r="C13" s="110"/>
      <c r="D13" s="110"/>
      <c r="E13" s="110"/>
      <c r="F13" s="46"/>
    </row>
    <row r="14" spans="1:6" x14ac:dyDescent="0.2">
      <c r="A14" s="171" t="s">
        <v>176</v>
      </c>
      <c r="B14" s="162" t="s">
        <v>193</v>
      </c>
      <c r="C14" s="109"/>
      <c r="D14" s="109"/>
      <c r="E14" s="109"/>
      <c r="F14" s="46"/>
    </row>
    <row r="15" spans="1:6" x14ac:dyDescent="0.2">
      <c r="A15" s="171" t="s">
        <v>177</v>
      </c>
      <c r="B15" s="162" t="s">
        <v>194</v>
      </c>
      <c r="C15" s="109"/>
      <c r="D15" s="109"/>
      <c r="E15" s="109"/>
      <c r="F15" s="46"/>
    </row>
    <row r="16" spans="1:6" x14ac:dyDescent="0.2">
      <c r="A16" s="171" t="s">
        <v>178</v>
      </c>
      <c r="B16" s="163" t="s">
        <v>195</v>
      </c>
      <c r="C16" s="110"/>
      <c r="D16" s="110"/>
      <c r="E16" s="110"/>
    </row>
    <row r="17" spans="1:5" x14ac:dyDescent="0.2">
      <c r="A17" s="171" t="s">
        <v>179</v>
      </c>
      <c r="B17" s="163" t="s">
        <v>3</v>
      </c>
      <c r="C17" s="110"/>
      <c r="D17" s="110"/>
      <c r="E17" s="110"/>
    </row>
    <row r="18" spans="1:5" x14ac:dyDescent="0.2">
      <c r="A18" s="171" t="s">
        <v>180</v>
      </c>
      <c r="B18" s="163" t="s">
        <v>196</v>
      </c>
      <c r="C18" s="110"/>
      <c r="D18" s="110"/>
      <c r="E18" s="110"/>
    </row>
    <row r="19" spans="1:5" x14ac:dyDescent="0.2">
      <c r="A19" s="171" t="s">
        <v>181</v>
      </c>
      <c r="B19" s="163" t="s">
        <v>197</v>
      </c>
      <c r="C19" s="110"/>
      <c r="D19" s="110"/>
      <c r="E19" s="110"/>
    </row>
    <row r="20" spans="1:5" x14ac:dyDescent="0.2">
      <c r="A20" s="171" t="s">
        <v>182</v>
      </c>
      <c r="B20" s="163" t="s">
        <v>4</v>
      </c>
      <c r="C20" s="110"/>
      <c r="D20" s="110"/>
      <c r="E20" s="110"/>
    </row>
    <row r="21" spans="1:5" x14ac:dyDescent="0.2">
      <c r="A21" s="171" t="s">
        <v>183</v>
      </c>
      <c r="B21" s="163" t="s">
        <v>203</v>
      </c>
      <c r="C21" s="110"/>
      <c r="D21" s="110"/>
      <c r="E21" s="110"/>
    </row>
    <row r="22" spans="1:5" x14ac:dyDescent="0.2">
      <c r="A22" s="171" t="s">
        <v>184</v>
      </c>
      <c r="B22" s="163" t="s">
        <v>204</v>
      </c>
      <c r="C22" s="110"/>
      <c r="D22" s="110"/>
      <c r="E22" s="110"/>
    </row>
    <row r="23" spans="1:5" x14ac:dyDescent="0.2">
      <c r="A23" s="171" t="s">
        <v>185</v>
      </c>
      <c r="B23" s="163" t="s">
        <v>205</v>
      </c>
      <c r="C23" s="110"/>
      <c r="D23" s="110"/>
      <c r="E23" s="110"/>
    </row>
    <row r="24" spans="1:5" x14ac:dyDescent="0.2">
      <c r="A24" s="171" t="s">
        <v>186</v>
      </c>
      <c r="B24" s="163" t="s">
        <v>198</v>
      </c>
      <c r="C24" s="110"/>
      <c r="D24" s="110"/>
      <c r="E24" s="110"/>
    </row>
    <row r="25" spans="1:5" x14ac:dyDescent="0.2">
      <c r="A25" s="171" t="s">
        <v>187</v>
      </c>
      <c r="B25" s="163" t="s">
        <v>199</v>
      </c>
      <c r="C25" s="110"/>
      <c r="D25" s="110"/>
      <c r="E25" s="110"/>
    </row>
    <row r="26" spans="1:5" x14ac:dyDescent="0.2">
      <c r="A26" s="171" t="s">
        <v>188</v>
      </c>
      <c r="B26" s="163" t="s">
        <v>200</v>
      </c>
      <c r="C26" s="110"/>
      <c r="D26" s="110"/>
      <c r="E26" s="110"/>
    </row>
    <row r="27" spans="1:5" x14ac:dyDescent="0.2">
      <c r="A27" s="171" t="s">
        <v>189</v>
      </c>
      <c r="B27" s="163" t="s">
        <v>201</v>
      </c>
      <c r="C27" s="110"/>
      <c r="D27" s="110"/>
      <c r="E27" s="110"/>
    </row>
    <row r="28" spans="1:5" ht="13.5" thickBot="1" x14ac:dyDescent="0.25">
      <c r="B28" s="160" t="s">
        <v>202</v>
      </c>
      <c r="C28" s="161" t="str">
        <f>IF(SUM(C9:C12)=0,"",SUM(C9:C12))</f>
        <v/>
      </c>
      <c r="D28" s="67" t="str">
        <f>IF(SUM(D9:D12)=0,"",SUM(D9:D12))</f>
        <v/>
      </c>
      <c r="E28" s="68" t="str">
        <f>IF(SUM(E9:E12)=0,"",SUM(E9:E12))</f>
        <v/>
      </c>
    </row>
  </sheetData>
  <mergeCells count="1">
    <mergeCell ref="B7:E7"/>
  </mergeCells>
  <pageMargins left="0.7" right="0.7" top="0.75" bottom="0.75" header="0.3" footer="0.3"/>
  <pageSetup fitToHeight="0" orientation="landscape" r:id="rId1"/>
  <headerFooter>
    <oddHeader>&amp;COffice of Medicaid Policy and Planning
Prior Authorization - Utilization Management Reports</oddHeader>
    <oddFooter>&amp;LVersion 1.0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5"/>
  <sheetViews>
    <sheetView view="pageLayout" topLeftCell="A10" zoomScaleNormal="100" workbookViewId="0">
      <selection activeCell="A3" sqref="A3"/>
    </sheetView>
  </sheetViews>
  <sheetFormatPr defaultColWidth="9.140625" defaultRowHeight="12.75" x14ac:dyDescent="0.2"/>
  <cols>
    <col min="1" max="1" width="26.7109375" style="42" bestFit="1" customWidth="1"/>
    <col min="2" max="2" width="12.85546875" style="42" bestFit="1" customWidth="1"/>
    <col min="3" max="3" width="12" style="42" bestFit="1" customWidth="1"/>
    <col min="4" max="4" width="10.5703125" style="42" bestFit="1" customWidth="1"/>
    <col min="5" max="5" width="14" style="42" bestFit="1" customWidth="1"/>
    <col min="6" max="6" width="9.7109375" style="42" bestFit="1" customWidth="1"/>
    <col min="7" max="7" width="10.85546875" style="42" bestFit="1" customWidth="1"/>
    <col min="8" max="8" width="9" style="42" bestFit="1" customWidth="1"/>
    <col min="9" max="9" width="16.42578125" style="42" bestFit="1" customWidth="1"/>
    <col min="10" max="10" width="15.85546875" style="42" customWidth="1"/>
    <col min="11" max="16384" width="9.140625" style="42"/>
  </cols>
  <sheetData>
    <row r="1" spans="1:10" x14ac:dyDescent="0.2">
      <c r="A1" s="40" t="s">
        <v>117</v>
      </c>
      <c r="B1" s="41"/>
      <c r="C1" s="41"/>
    </row>
    <row r="2" spans="1:10" x14ac:dyDescent="0.2">
      <c r="A2" s="40" t="s">
        <v>118</v>
      </c>
      <c r="B2" s="43"/>
      <c r="C2" s="43"/>
    </row>
    <row r="3" spans="1:10" x14ac:dyDescent="0.2">
      <c r="A3" s="40" t="s">
        <v>94</v>
      </c>
      <c r="B3" s="69" t="s">
        <v>135</v>
      </c>
    </row>
    <row r="4" spans="1:10" x14ac:dyDescent="0.2">
      <c r="A4" s="40" t="s">
        <v>119</v>
      </c>
      <c r="B4" s="45" t="s">
        <v>107</v>
      </c>
      <c r="C4" s="45"/>
      <c r="D4" s="45"/>
    </row>
    <row r="6" spans="1:10" ht="13.5" thickBot="1" x14ac:dyDescent="0.25">
      <c r="A6" s="73"/>
      <c r="B6" s="73"/>
      <c r="C6" s="73"/>
      <c r="D6" s="73"/>
      <c r="E6" s="74"/>
      <c r="F6" s="74"/>
      <c r="G6" s="74"/>
      <c r="H6" s="74"/>
      <c r="I6" s="74"/>
      <c r="J6" s="46"/>
    </row>
    <row r="7" spans="1:10" x14ac:dyDescent="0.2">
      <c r="A7" s="172" t="s">
        <v>110</v>
      </c>
      <c r="B7" s="173"/>
      <c r="C7" s="173"/>
      <c r="D7" s="173"/>
      <c r="E7" s="173"/>
      <c r="F7" s="173"/>
      <c r="G7" s="173"/>
      <c r="H7" s="173"/>
      <c r="I7" s="173"/>
      <c r="J7" s="174"/>
    </row>
    <row r="8" spans="1:10" x14ac:dyDescent="0.2">
      <c r="A8" s="90" t="s">
        <v>40</v>
      </c>
      <c r="B8" s="91" t="s">
        <v>41</v>
      </c>
      <c r="C8" s="91" t="s">
        <v>2</v>
      </c>
      <c r="D8" s="91" t="s">
        <v>3</v>
      </c>
      <c r="E8" s="91" t="s">
        <v>42</v>
      </c>
      <c r="F8" s="91" t="s">
        <v>43</v>
      </c>
      <c r="G8" s="91" t="s">
        <v>4</v>
      </c>
      <c r="H8" s="91" t="s">
        <v>5</v>
      </c>
      <c r="I8" s="91" t="s">
        <v>44</v>
      </c>
      <c r="J8" s="92" t="s">
        <v>6</v>
      </c>
    </row>
    <row r="9" spans="1:10" ht="31.5" customHeight="1" x14ac:dyDescent="0.2">
      <c r="A9" s="93" t="s">
        <v>45</v>
      </c>
      <c r="B9" s="94"/>
      <c r="C9" s="94"/>
      <c r="D9" s="94"/>
      <c r="E9" s="94"/>
      <c r="F9" s="94"/>
      <c r="G9" s="94"/>
      <c r="H9" s="94"/>
      <c r="I9" s="94"/>
      <c r="J9" s="95" t="str">
        <f>IF(SUM(B9:I9)=0,"",SUM(B9:I9))</f>
        <v/>
      </c>
    </row>
    <row r="10" spans="1:10" ht="31.5" customHeight="1" x14ac:dyDescent="0.2">
      <c r="A10" s="93" t="s">
        <v>16</v>
      </c>
      <c r="B10" s="96"/>
      <c r="C10" s="94"/>
      <c r="D10" s="94"/>
      <c r="E10" s="94"/>
      <c r="F10" s="94"/>
      <c r="G10" s="94"/>
      <c r="H10" s="94"/>
      <c r="I10" s="94"/>
      <c r="J10" s="95" t="str">
        <f>IF(SUM(C10:I10)=0,"",SUM(C10:I10))</f>
        <v/>
      </c>
    </row>
    <row r="11" spans="1:10" ht="31.5" customHeight="1" x14ac:dyDescent="0.2">
      <c r="A11" s="93" t="s">
        <v>17</v>
      </c>
      <c r="B11" s="96"/>
      <c r="C11" s="94"/>
      <c r="D11" s="94"/>
      <c r="E11" s="94"/>
      <c r="F11" s="94"/>
      <c r="G11" s="94"/>
      <c r="H11" s="94"/>
      <c r="I11" s="94"/>
      <c r="J11" s="95" t="str">
        <f>IF(SUM(C11:I11)=0,"",SUM(C11:I11))</f>
        <v/>
      </c>
    </row>
    <row r="12" spans="1:10" ht="31.5" customHeight="1" x14ac:dyDescent="0.2">
      <c r="A12" s="83" t="s">
        <v>18</v>
      </c>
      <c r="B12" s="96"/>
      <c r="C12" s="97"/>
      <c r="D12" s="97"/>
      <c r="E12" s="97"/>
      <c r="F12" s="97"/>
      <c r="G12" s="97"/>
      <c r="H12" s="97"/>
      <c r="I12" s="97"/>
      <c r="J12" s="98" t="str">
        <f>IF(SUM(C12:I12)=0,"",SUMPRODUCT(C12:I12,C9:I9)/J9)</f>
        <v/>
      </c>
    </row>
    <row r="13" spans="1:10" ht="31.5" customHeight="1" thickBot="1" x14ac:dyDescent="0.25">
      <c r="A13" s="83" t="s">
        <v>19</v>
      </c>
      <c r="B13" s="99"/>
      <c r="C13" s="86" t="str">
        <f t="shared" ref="C13:I13" si="0">IF(C9=0,"",C10/C9)</f>
        <v/>
      </c>
      <c r="D13" s="86" t="str">
        <f t="shared" si="0"/>
        <v/>
      </c>
      <c r="E13" s="86" t="str">
        <f t="shared" si="0"/>
        <v/>
      </c>
      <c r="F13" s="86" t="str">
        <f t="shared" si="0"/>
        <v/>
      </c>
      <c r="G13" s="86" t="str">
        <f t="shared" si="0"/>
        <v/>
      </c>
      <c r="H13" s="86" t="str">
        <f t="shared" si="0"/>
        <v/>
      </c>
      <c r="I13" s="86" t="str">
        <f t="shared" si="0"/>
        <v/>
      </c>
      <c r="J13" s="100" t="str">
        <f>IF(SUM(C9:I9)=0,"",SUM(C10:I10)/SUM(C8:I8))</f>
        <v/>
      </c>
    </row>
    <row r="14" spans="1:10" ht="31.5" customHeight="1" thickBot="1" x14ac:dyDescent="0.25">
      <c r="A14" s="101" t="s">
        <v>20</v>
      </c>
      <c r="B14" s="102"/>
      <c r="C14" s="103" t="str">
        <f>IF(C9=0,"",C11/C9)</f>
        <v/>
      </c>
      <c r="D14" s="103" t="str">
        <f t="shared" ref="D14:I14" si="1">IF(D9=0,"",D11/D9)</f>
        <v/>
      </c>
      <c r="E14" s="103" t="str">
        <f t="shared" si="1"/>
        <v/>
      </c>
      <c r="F14" s="103" t="str">
        <f t="shared" si="1"/>
        <v/>
      </c>
      <c r="G14" s="103" t="str">
        <f t="shared" si="1"/>
        <v/>
      </c>
      <c r="H14" s="103" t="str">
        <f t="shared" si="1"/>
        <v/>
      </c>
      <c r="I14" s="103" t="str">
        <f t="shared" si="1"/>
        <v/>
      </c>
      <c r="J14" s="100" t="str">
        <f>IF(SUM(C9:I9)=0,"",SUM(C11:I11)/SUM(C9:I9))</f>
        <v/>
      </c>
    </row>
    <row r="15" spans="1:10" ht="31.5" customHeight="1" x14ac:dyDescent="0.2">
      <c r="A15" s="46"/>
      <c r="B15" s="46"/>
      <c r="C15" s="46"/>
      <c r="D15" s="46"/>
      <c r="E15" s="46"/>
      <c r="F15" s="46"/>
      <c r="G15" s="46"/>
      <c r="H15" s="46"/>
      <c r="I15" s="46"/>
      <c r="J15" s="46"/>
    </row>
  </sheetData>
  <mergeCells count="1">
    <mergeCell ref="A7:J7"/>
  </mergeCells>
  <pageMargins left="0.7" right="0.7" top="0.75" bottom="0.75" header="0.3" footer="0.3"/>
  <pageSetup scale="88" fitToHeight="0" orientation="landscape" r:id="rId1"/>
  <headerFooter>
    <oddHeader>&amp;COffice of Medicaid Policy and Planning
Prior Authorization - Utilization Management Reports</oddHeader>
    <oddFooter>&amp;LVersion 1.0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1"/>
  <sheetViews>
    <sheetView view="pageLayout" topLeftCell="A31" zoomScaleNormal="100" workbookViewId="0">
      <selection activeCell="A24" sqref="A24"/>
    </sheetView>
  </sheetViews>
  <sheetFormatPr defaultColWidth="9.140625" defaultRowHeight="12.75" x14ac:dyDescent="0.2"/>
  <cols>
    <col min="1" max="1" width="26.140625" style="42" customWidth="1"/>
    <col min="2" max="11" width="15.42578125" style="42" customWidth="1"/>
    <col min="12" max="16384" width="9.140625" style="42"/>
  </cols>
  <sheetData>
    <row r="1" spans="1:11" x14ac:dyDescent="0.2">
      <c r="A1" s="40" t="s">
        <v>117</v>
      </c>
      <c r="B1" s="41"/>
      <c r="C1" s="41"/>
    </row>
    <row r="2" spans="1:11" x14ac:dyDescent="0.2">
      <c r="A2" s="40" t="s">
        <v>118</v>
      </c>
      <c r="B2" s="43"/>
      <c r="C2" s="43"/>
    </row>
    <row r="3" spans="1:11" x14ac:dyDescent="0.2">
      <c r="A3" s="40" t="s">
        <v>94</v>
      </c>
      <c r="B3" s="69" t="s">
        <v>120</v>
      </c>
    </row>
    <row r="4" spans="1:11" x14ac:dyDescent="0.2">
      <c r="A4" s="40" t="s">
        <v>119</v>
      </c>
      <c r="B4" s="45" t="s">
        <v>108</v>
      </c>
      <c r="C4" s="45"/>
      <c r="D4" s="45"/>
    </row>
    <row r="6" spans="1:11" ht="13.5" thickBot="1" x14ac:dyDescent="0.25">
      <c r="A6" s="73"/>
      <c r="B6" s="73"/>
      <c r="C6" s="73"/>
      <c r="D6" s="73"/>
      <c r="E6" s="73"/>
      <c r="F6" s="73"/>
      <c r="G6" s="73"/>
      <c r="H6" s="73"/>
      <c r="I6" s="73"/>
      <c r="J6" s="73"/>
      <c r="K6" s="46"/>
    </row>
    <row r="7" spans="1:11" x14ac:dyDescent="0.2">
      <c r="A7" s="175" t="s">
        <v>111</v>
      </c>
      <c r="B7" s="176"/>
      <c r="C7" s="176"/>
      <c r="D7" s="176"/>
      <c r="E7" s="176"/>
      <c r="F7" s="176"/>
      <c r="G7" s="176"/>
      <c r="H7" s="176"/>
      <c r="I7" s="176"/>
      <c r="J7" s="176"/>
      <c r="K7" s="177"/>
    </row>
    <row r="8" spans="1:11" ht="25.5" x14ac:dyDescent="0.2">
      <c r="A8" s="80" t="s">
        <v>15</v>
      </c>
      <c r="B8" s="81" t="s">
        <v>133</v>
      </c>
      <c r="C8" s="81" t="s">
        <v>16</v>
      </c>
      <c r="D8" s="81" t="s">
        <v>17</v>
      </c>
      <c r="E8" s="81" t="s">
        <v>18</v>
      </c>
      <c r="F8" s="81" t="s">
        <v>2</v>
      </c>
      <c r="G8" s="81" t="s">
        <v>5</v>
      </c>
      <c r="H8" s="81" t="s">
        <v>19</v>
      </c>
      <c r="I8" s="81" t="s">
        <v>20</v>
      </c>
      <c r="J8" s="81" t="s">
        <v>21</v>
      </c>
      <c r="K8" s="82" t="s">
        <v>22</v>
      </c>
    </row>
    <row r="9" spans="1:11" ht="31.5" customHeight="1" x14ac:dyDescent="0.2">
      <c r="A9" s="83" t="s">
        <v>169</v>
      </c>
      <c r="B9" s="84"/>
      <c r="C9" s="85"/>
      <c r="D9" s="85"/>
      <c r="E9" s="85"/>
      <c r="F9" s="85"/>
      <c r="G9" s="85"/>
      <c r="H9" s="86" t="str">
        <f t="shared" ref="H9:H29" si="0">IF(B9=0,"",C9/B9)</f>
        <v/>
      </c>
      <c r="I9" s="86" t="str">
        <f>IF(B9=0,"",D9/B9)</f>
        <v/>
      </c>
      <c r="J9" s="86" t="str">
        <f>IF(B9=0,"",F9/B9)</f>
        <v/>
      </c>
      <c r="K9" s="86" t="str">
        <f>IF(B9=0,"",G9/B9)</f>
        <v/>
      </c>
    </row>
    <row r="10" spans="1:11" ht="31.5" customHeight="1" x14ac:dyDescent="0.2">
      <c r="A10" s="83" t="s">
        <v>30</v>
      </c>
      <c r="B10" s="84"/>
      <c r="C10" s="85"/>
      <c r="D10" s="85"/>
      <c r="E10" s="85"/>
      <c r="F10" s="85"/>
      <c r="G10" s="85"/>
      <c r="H10" s="86"/>
      <c r="I10" s="86"/>
      <c r="J10" s="86"/>
      <c r="K10" s="86"/>
    </row>
    <row r="11" spans="1:11" ht="31.5" customHeight="1" x14ac:dyDescent="0.2">
      <c r="A11" s="83" t="s">
        <v>39</v>
      </c>
      <c r="B11" s="84"/>
      <c r="C11" s="85"/>
      <c r="D11" s="85"/>
      <c r="E11" s="85"/>
      <c r="F11" s="85"/>
      <c r="G11" s="85"/>
      <c r="H11" s="86" t="str">
        <f t="shared" si="0"/>
        <v/>
      </c>
      <c r="I11" s="86" t="str">
        <f t="shared" ref="I11:I29" si="1">IF(B11=0,"",D11/B11)</f>
        <v/>
      </c>
      <c r="J11" s="86" t="str">
        <f t="shared" ref="J11:J29" si="2">IF(B11=0,"",F11/B11)</f>
        <v/>
      </c>
      <c r="K11" s="86" t="str">
        <f t="shared" ref="K11:K29" si="3">IF(B11=0,"",G11/B11)</f>
        <v/>
      </c>
    </row>
    <row r="12" spans="1:11" ht="31.5" customHeight="1" x14ac:dyDescent="0.2">
      <c r="A12" s="83" t="s">
        <v>36</v>
      </c>
      <c r="B12" s="84"/>
      <c r="C12" s="85"/>
      <c r="D12" s="85"/>
      <c r="E12" s="85"/>
      <c r="F12" s="85"/>
      <c r="G12" s="85"/>
      <c r="H12" s="86"/>
      <c r="I12" s="86"/>
      <c r="J12" s="86"/>
      <c r="K12" s="86"/>
    </row>
    <row r="13" spans="1:11" ht="31.5" customHeight="1" x14ac:dyDescent="0.2">
      <c r="A13" s="83" t="s">
        <v>33</v>
      </c>
      <c r="B13" s="84"/>
      <c r="C13" s="85"/>
      <c r="D13" s="85"/>
      <c r="E13" s="85"/>
      <c r="F13" s="85"/>
      <c r="G13" s="85"/>
      <c r="H13" s="86" t="str">
        <f t="shared" si="0"/>
        <v/>
      </c>
      <c r="I13" s="86" t="str">
        <f t="shared" si="1"/>
        <v/>
      </c>
      <c r="J13" s="86" t="str">
        <f t="shared" si="2"/>
        <v/>
      </c>
      <c r="K13" s="86" t="str">
        <f t="shared" si="3"/>
        <v/>
      </c>
    </row>
    <row r="14" spans="1:11" ht="31.5" customHeight="1" x14ac:dyDescent="0.2">
      <c r="A14" s="83" t="s">
        <v>23</v>
      </c>
      <c r="B14" s="84"/>
      <c r="C14" s="85"/>
      <c r="D14" s="85"/>
      <c r="E14" s="85"/>
      <c r="F14" s="85"/>
      <c r="G14" s="85"/>
      <c r="H14" s="86" t="str">
        <f t="shared" si="0"/>
        <v/>
      </c>
      <c r="I14" s="86" t="str">
        <f t="shared" si="1"/>
        <v/>
      </c>
      <c r="J14" s="86" t="str">
        <f t="shared" si="2"/>
        <v/>
      </c>
      <c r="K14" s="86" t="str">
        <f t="shared" si="3"/>
        <v/>
      </c>
    </row>
    <row r="15" spans="1:11" ht="31.5" customHeight="1" x14ac:dyDescent="0.2">
      <c r="A15" s="83" t="s">
        <v>170</v>
      </c>
      <c r="B15" s="84"/>
      <c r="C15" s="85"/>
      <c r="D15" s="85"/>
      <c r="E15" s="85"/>
      <c r="F15" s="85"/>
      <c r="G15" s="85"/>
      <c r="H15" s="86"/>
      <c r="I15" s="86"/>
      <c r="J15" s="86"/>
      <c r="K15" s="86"/>
    </row>
    <row r="16" spans="1:11" ht="31.5" customHeight="1" x14ac:dyDescent="0.2">
      <c r="A16" s="83" t="s">
        <v>24</v>
      </c>
      <c r="B16" s="84"/>
      <c r="C16" s="85"/>
      <c r="D16" s="85"/>
      <c r="E16" s="85"/>
      <c r="F16" s="85"/>
      <c r="G16" s="85"/>
      <c r="H16" s="86" t="str">
        <f t="shared" si="0"/>
        <v/>
      </c>
      <c r="I16" s="86" t="str">
        <f t="shared" si="1"/>
        <v/>
      </c>
      <c r="J16" s="86" t="str">
        <f t="shared" si="2"/>
        <v/>
      </c>
      <c r="K16" s="86" t="str">
        <f t="shared" si="3"/>
        <v/>
      </c>
    </row>
    <row r="17" spans="1:11" ht="31.5" customHeight="1" x14ac:dyDescent="0.2">
      <c r="A17" s="83" t="s">
        <v>32</v>
      </c>
      <c r="B17" s="84"/>
      <c r="C17" s="85"/>
      <c r="D17" s="85"/>
      <c r="E17" s="85"/>
      <c r="F17" s="85"/>
      <c r="G17" s="85"/>
      <c r="H17" s="86" t="str">
        <f t="shared" si="0"/>
        <v/>
      </c>
      <c r="I17" s="86" t="str">
        <f t="shared" si="1"/>
        <v/>
      </c>
      <c r="J17" s="86" t="str">
        <f t="shared" si="2"/>
        <v/>
      </c>
      <c r="K17" s="86" t="str">
        <f t="shared" si="3"/>
        <v/>
      </c>
    </row>
    <row r="18" spans="1:11" ht="31.5" customHeight="1" x14ac:dyDescent="0.2">
      <c r="A18" s="83" t="s">
        <v>168</v>
      </c>
      <c r="B18" s="84"/>
      <c r="C18" s="85"/>
      <c r="D18" s="85"/>
      <c r="E18" s="85"/>
      <c r="F18" s="85"/>
      <c r="G18" s="85"/>
      <c r="H18" s="86"/>
      <c r="I18" s="86"/>
      <c r="J18" s="86"/>
      <c r="K18" s="86"/>
    </row>
    <row r="19" spans="1:11" ht="31.5" customHeight="1" x14ac:dyDescent="0.2">
      <c r="A19" s="83" t="s">
        <v>34</v>
      </c>
      <c r="B19" s="84"/>
      <c r="C19" s="85"/>
      <c r="D19" s="85"/>
      <c r="E19" s="85"/>
      <c r="F19" s="85"/>
      <c r="G19" s="85"/>
      <c r="H19" s="86" t="str">
        <f t="shared" si="0"/>
        <v/>
      </c>
      <c r="I19" s="86" t="str">
        <f t="shared" si="1"/>
        <v/>
      </c>
      <c r="J19" s="86" t="str">
        <f t="shared" si="2"/>
        <v/>
      </c>
      <c r="K19" s="86" t="str">
        <f t="shared" si="3"/>
        <v/>
      </c>
    </row>
    <row r="20" spans="1:11" ht="31.5" customHeight="1" x14ac:dyDescent="0.2">
      <c r="A20" s="83" t="s">
        <v>37</v>
      </c>
      <c r="B20" s="84"/>
      <c r="C20" s="85"/>
      <c r="D20" s="85"/>
      <c r="E20" s="85"/>
      <c r="F20" s="85"/>
      <c r="G20" s="85"/>
      <c r="H20" s="86" t="str">
        <f t="shared" si="0"/>
        <v/>
      </c>
      <c r="I20" s="86" t="str">
        <f t="shared" si="1"/>
        <v/>
      </c>
      <c r="J20" s="86" t="str">
        <f t="shared" si="2"/>
        <v/>
      </c>
      <c r="K20" s="86" t="str">
        <f t="shared" si="3"/>
        <v/>
      </c>
    </row>
    <row r="21" spans="1:11" ht="31.5" customHeight="1" x14ac:dyDescent="0.2">
      <c r="A21" s="83" t="s">
        <v>25</v>
      </c>
      <c r="B21" s="84"/>
      <c r="C21" s="85"/>
      <c r="D21" s="85"/>
      <c r="E21" s="85"/>
      <c r="F21" s="85"/>
      <c r="G21" s="85"/>
      <c r="H21" s="86" t="str">
        <f t="shared" si="0"/>
        <v/>
      </c>
      <c r="I21" s="86" t="str">
        <f t="shared" si="1"/>
        <v/>
      </c>
      <c r="J21" s="86" t="str">
        <f t="shared" si="2"/>
        <v/>
      </c>
      <c r="K21" s="86" t="str">
        <f t="shared" si="3"/>
        <v/>
      </c>
    </row>
    <row r="22" spans="1:11" ht="31.5" customHeight="1" x14ac:dyDescent="0.2">
      <c r="A22" s="83" t="s">
        <v>35</v>
      </c>
      <c r="B22" s="84"/>
      <c r="C22" s="85"/>
      <c r="D22" s="85"/>
      <c r="E22" s="85"/>
      <c r="F22" s="85"/>
      <c r="G22" s="85"/>
      <c r="H22" s="86" t="str">
        <f t="shared" si="0"/>
        <v/>
      </c>
      <c r="I22" s="86" t="str">
        <f t="shared" si="1"/>
        <v/>
      </c>
      <c r="J22" s="86" t="str">
        <f t="shared" si="2"/>
        <v/>
      </c>
      <c r="K22" s="86" t="str">
        <f t="shared" si="3"/>
        <v/>
      </c>
    </row>
    <row r="23" spans="1:11" ht="31.5" customHeight="1" x14ac:dyDescent="0.2">
      <c r="A23" s="83" t="s">
        <v>26</v>
      </c>
      <c r="B23" s="84"/>
      <c r="C23" s="85"/>
      <c r="D23" s="85"/>
      <c r="E23" s="85"/>
      <c r="F23" s="85"/>
      <c r="G23" s="85"/>
      <c r="H23" s="86" t="str">
        <f t="shared" si="0"/>
        <v/>
      </c>
      <c r="I23" s="86" t="str">
        <f t="shared" si="1"/>
        <v/>
      </c>
      <c r="J23" s="86" t="str">
        <f t="shared" si="2"/>
        <v/>
      </c>
      <c r="K23" s="86" t="str">
        <f t="shared" si="3"/>
        <v/>
      </c>
    </row>
    <row r="24" spans="1:11" ht="31.5" customHeight="1" x14ac:dyDescent="0.2">
      <c r="A24" s="83" t="s">
        <v>207</v>
      </c>
      <c r="B24" s="84"/>
      <c r="C24" s="85"/>
      <c r="D24" s="85"/>
      <c r="E24" s="85"/>
      <c r="F24" s="85"/>
      <c r="G24" s="85"/>
      <c r="H24" s="86"/>
      <c r="I24" s="86"/>
      <c r="J24" s="86"/>
      <c r="K24" s="86"/>
    </row>
    <row r="25" spans="1:11" ht="31.5" customHeight="1" x14ac:dyDescent="0.2">
      <c r="A25" s="83" t="s">
        <v>38</v>
      </c>
      <c r="B25" s="84"/>
      <c r="C25" s="85"/>
      <c r="D25" s="85"/>
      <c r="E25" s="85"/>
      <c r="F25" s="85"/>
      <c r="G25" s="85"/>
      <c r="H25" s="86" t="str">
        <f t="shared" si="0"/>
        <v/>
      </c>
      <c r="I25" s="86" t="str">
        <f t="shared" si="1"/>
        <v/>
      </c>
      <c r="J25" s="86" t="str">
        <f t="shared" si="2"/>
        <v/>
      </c>
      <c r="K25" s="86" t="str">
        <f t="shared" si="3"/>
        <v/>
      </c>
    </row>
    <row r="26" spans="1:11" ht="31.5" customHeight="1" x14ac:dyDescent="0.2">
      <c r="A26" s="83" t="s">
        <v>27</v>
      </c>
      <c r="B26" s="84"/>
      <c r="C26" s="85"/>
      <c r="D26" s="85"/>
      <c r="E26" s="85"/>
      <c r="F26" s="85"/>
      <c r="G26" s="85"/>
      <c r="H26" s="86" t="str">
        <f t="shared" si="0"/>
        <v/>
      </c>
      <c r="I26" s="86" t="str">
        <f t="shared" si="1"/>
        <v/>
      </c>
      <c r="J26" s="86" t="str">
        <f t="shared" si="2"/>
        <v/>
      </c>
      <c r="K26" s="86" t="str">
        <f t="shared" si="3"/>
        <v/>
      </c>
    </row>
    <row r="27" spans="1:11" ht="31.5" customHeight="1" x14ac:dyDescent="0.2">
      <c r="A27" s="83" t="s">
        <v>31</v>
      </c>
      <c r="B27" s="84"/>
      <c r="C27" s="85"/>
      <c r="D27" s="85"/>
      <c r="E27" s="85"/>
      <c r="F27" s="85"/>
      <c r="G27" s="85"/>
      <c r="H27" s="86" t="str">
        <f t="shared" si="0"/>
        <v/>
      </c>
      <c r="I27" s="86" t="str">
        <f t="shared" si="1"/>
        <v/>
      </c>
      <c r="J27" s="86" t="str">
        <f t="shared" si="2"/>
        <v/>
      </c>
      <c r="K27" s="86" t="str">
        <f t="shared" si="3"/>
        <v/>
      </c>
    </row>
    <row r="28" spans="1:11" ht="31.5" customHeight="1" x14ac:dyDescent="0.2">
      <c r="A28" s="83" t="s">
        <v>28</v>
      </c>
      <c r="B28" s="84"/>
      <c r="C28" s="85"/>
      <c r="D28" s="85"/>
      <c r="E28" s="85"/>
      <c r="F28" s="85"/>
      <c r="G28" s="85"/>
      <c r="H28" s="86" t="str">
        <f t="shared" si="0"/>
        <v/>
      </c>
      <c r="I28" s="86" t="str">
        <f t="shared" si="1"/>
        <v/>
      </c>
      <c r="J28" s="86" t="str">
        <f t="shared" si="2"/>
        <v/>
      </c>
      <c r="K28" s="86" t="str">
        <f t="shared" si="3"/>
        <v/>
      </c>
    </row>
    <row r="29" spans="1:11" ht="31.5" customHeight="1" x14ac:dyDescent="0.2">
      <c r="A29" s="83" t="s">
        <v>29</v>
      </c>
      <c r="B29" s="87"/>
      <c r="C29" s="87"/>
      <c r="D29" s="87"/>
      <c r="E29" s="87"/>
      <c r="F29" s="87"/>
      <c r="G29" s="87"/>
      <c r="H29" s="86" t="str">
        <f t="shared" si="0"/>
        <v/>
      </c>
      <c r="I29" s="86" t="str">
        <f t="shared" si="1"/>
        <v/>
      </c>
      <c r="J29" s="86" t="str">
        <f t="shared" si="2"/>
        <v/>
      </c>
      <c r="K29" s="86" t="str">
        <f t="shared" si="3"/>
        <v/>
      </c>
    </row>
    <row r="30" spans="1:11" ht="31.5" customHeight="1" thickBot="1" x14ac:dyDescent="0.25">
      <c r="A30" s="88" t="s">
        <v>6</v>
      </c>
      <c r="B30" s="89" t="str">
        <f t="shared" ref="B30:G30" si="4">IF(SUM(B9:B29)=0,"",SUM(B9:B29))</f>
        <v/>
      </c>
      <c r="C30" s="89" t="str">
        <f t="shared" si="4"/>
        <v/>
      </c>
      <c r="D30" s="89" t="str">
        <f t="shared" si="4"/>
        <v/>
      </c>
      <c r="E30" s="89" t="str">
        <f>IF(SUM(E9:E29)=0,"",AVERAGE(E9:E29))</f>
        <v/>
      </c>
      <c r="F30" s="89" t="str">
        <f t="shared" si="4"/>
        <v/>
      </c>
      <c r="G30" s="89" t="str">
        <f t="shared" si="4"/>
        <v/>
      </c>
      <c r="H30" s="86" t="str">
        <f>IF(SUM(B6:B29)=0,"",SUM(C6:C29)/SUM(B6:B29))</f>
        <v/>
      </c>
      <c r="I30" s="86" t="str">
        <f>IF(SUM(B6:B29)=0,"",SUM(D6:D29)/SUM(B6:B29))</f>
        <v/>
      </c>
      <c r="J30" s="86" t="str">
        <f>IF(SUM(B6:B29)=0,"",SUM(F6:F29)/SUM(B6:B29))</f>
        <v/>
      </c>
      <c r="K30" s="86" t="str">
        <f>IF(SUM(B6:B29)=0,"",SUM(G6:G29)/SUM(B6:B29))</f>
        <v/>
      </c>
    </row>
    <row r="31" spans="1:11" x14ac:dyDescent="0.2">
      <c r="A31" s="46"/>
      <c r="B31" s="46"/>
      <c r="C31" s="46"/>
      <c r="D31" s="46"/>
      <c r="E31" s="46"/>
      <c r="F31" s="46"/>
      <c r="G31" s="46"/>
      <c r="H31" s="46"/>
      <c r="I31" s="46"/>
      <c r="J31" s="46"/>
      <c r="K31" s="46"/>
    </row>
  </sheetData>
  <sortState ref="A9:A25">
    <sortCondition ref="A9"/>
  </sortState>
  <mergeCells count="1">
    <mergeCell ref="A7:K7"/>
  </mergeCells>
  <pageMargins left="0.7" right="0.7" top="0.75" bottom="0.75" header="0.3" footer="0.3"/>
  <pageSetup scale="67" fitToHeight="0" orientation="landscape" r:id="rId1"/>
  <headerFooter>
    <oddHeader>&amp;COffice of Medicaid Policy and Planning
Prior Authorization - Utilization Management Reports</oddHeader>
    <oddFooter>&amp;LVersion 1.0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21"/>
  <sheetViews>
    <sheetView view="pageLayout" zoomScaleNormal="100" workbookViewId="0">
      <selection activeCell="A8" sqref="A8"/>
    </sheetView>
  </sheetViews>
  <sheetFormatPr defaultColWidth="9.140625" defaultRowHeight="12.75" x14ac:dyDescent="0.2"/>
  <cols>
    <col min="1" max="1" width="21.42578125" style="42" customWidth="1"/>
    <col min="2" max="2" width="55" style="42" customWidth="1"/>
    <col min="3" max="3" width="18.7109375" style="42" customWidth="1"/>
    <col min="4" max="16384" width="9.140625" style="42"/>
  </cols>
  <sheetData>
    <row r="1" spans="1:3" x14ac:dyDescent="0.2">
      <c r="A1" s="40" t="s">
        <v>117</v>
      </c>
      <c r="B1" s="41"/>
    </row>
    <row r="2" spans="1:3" x14ac:dyDescent="0.2">
      <c r="A2" s="40" t="s">
        <v>118</v>
      </c>
      <c r="B2" s="43"/>
    </row>
    <row r="3" spans="1:3" x14ac:dyDescent="0.2">
      <c r="A3" s="40" t="s">
        <v>94</v>
      </c>
      <c r="B3" s="69" t="s">
        <v>148</v>
      </c>
    </row>
    <row r="4" spans="1:3" x14ac:dyDescent="0.2">
      <c r="A4" s="40" t="s">
        <v>119</v>
      </c>
      <c r="B4" s="45" t="s">
        <v>147</v>
      </c>
    </row>
    <row r="6" spans="1:3" ht="13.5" thickBot="1" x14ac:dyDescent="0.25">
      <c r="B6" s="46"/>
      <c r="C6" s="46"/>
    </row>
    <row r="7" spans="1:3" ht="13.5" thickBot="1" x14ac:dyDescent="0.25">
      <c r="B7" s="178" t="s">
        <v>146</v>
      </c>
      <c r="C7" s="179"/>
    </row>
    <row r="8" spans="1:3" x14ac:dyDescent="0.2">
      <c r="B8" s="76" t="s">
        <v>46</v>
      </c>
      <c r="C8" s="125" t="s">
        <v>47</v>
      </c>
    </row>
    <row r="9" spans="1:3" ht="21.95" customHeight="1" x14ac:dyDescent="0.2">
      <c r="B9" s="5" t="s">
        <v>48</v>
      </c>
      <c r="C9" s="77"/>
    </row>
    <row r="10" spans="1:3" ht="21.95" customHeight="1" x14ac:dyDescent="0.2">
      <c r="B10" s="5" t="s">
        <v>49</v>
      </c>
      <c r="C10" s="126"/>
    </row>
    <row r="11" spans="1:3" ht="21.95" customHeight="1" x14ac:dyDescent="0.2">
      <c r="B11" s="5" t="s">
        <v>50</v>
      </c>
      <c r="C11" s="126"/>
    </row>
    <row r="12" spans="1:3" ht="21.95" customHeight="1" x14ac:dyDescent="0.2">
      <c r="B12" s="5" t="s">
        <v>51</v>
      </c>
      <c r="C12" s="127"/>
    </row>
    <row r="13" spans="1:3" ht="21.95" customHeight="1" x14ac:dyDescent="0.2">
      <c r="B13" s="5" t="s">
        <v>52</v>
      </c>
      <c r="C13" s="127"/>
    </row>
    <row r="14" spans="1:3" ht="21.95" customHeight="1" x14ac:dyDescent="0.2">
      <c r="B14" s="6" t="s">
        <v>53</v>
      </c>
      <c r="C14" s="128"/>
    </row>
    <row r="15" spans="1:3" ht="21.95" customHeight="1" x14ac:dyDescent="0.2">
      <c r="B15" s="6" t="s">
        <v>54</v>
      </c>
      <c r="C15" s="128"/>
    </row>
    <row r="16" spans="1:3" ht="21.95" customHeight="1" x14ac:dyDescent="0.2">
      <c r="B16" s="7" t="s">
        <v>55</v>
      </c>
      <c r="C16" s="78" t="str">
        <f>IF(C10=0,"",C10/C9)</f>
        <v/>
      </c>
    </row>
    <row r="17" spans="2:3" ht="21.95" customHeight="1" x14ac:dyDescent="0.2">
      <c r="B17" s="6" t="s">
        <v>56</v>
      </c>
      <c r="C17" s="78" t="str">
        <f>IF(C10=0,"",C11/C9)</f>
        <v/>
      </c>
    </row>
    <row r="18" spans="2:3" ht="21.95" customHeight="1" x14ac:dyDescent="0.2">
      <c r="B18" s="6" t="s">
        <v>57</v>
      </c>
      <c r="C18" s="78" t="str">
        <f>IF(C10=0,"",C14/C10)</f>
        <v/>
      </c>
    </row>
    <row r="19" spans="2:3" ht="21.95" customHeight="1" thickBot="1" x14ac:dyDescent="0.25">
      <c r="B19" s="129" t="s">
        <v>58</v>
      </c>
      <c r="C19" s="79" t="str">
        <f>IF(C10=0,"",C15/C10)</f>
        <v/>
      </c>
    </row>
    <row r="20" spans="2:3" x14ac:dyDescent="0.2">
      <c r="B20" s="46"/>
      <c r="C20" s="46"/>
    </row>
    <row r="21" spans="2:3" x14ac:dyDescent="0.2">
      <c r="B21" s="46"/>
      <c r="C21" s="46"/>
    </row>
  </sheetData>
  <mergeCells count="1">
    <mergeCell ref="B7:C7"/>
  </mergeCells>
  <pageMargins left="0.7" right="0.7" top="0.75" bottom="0.75" header="0.3" footer="0.3"/>
  <pageSetup fitToHeight="0" orientation="landscape" r:id="rId1"/>
  <headerFooter>
    <oddHeader>&amp;COffice of Medicaid Policy and Planning
Prior Authorization - Utilization Management Reports</oddHeader>
    <oddFooter>&amp;LVersion 1.0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21"/>
  <sheetViews>
    <sheetView view="pageLayout" topLeftCell="A49" zoomScaleNormal="100" workbookViewId="0">
      <selection activeCell="A13" sqref="A13"/>
    </sheetView>
  </sheetViews>
  <sheetFormatPr defaultColWidth="9.140625" defaultRowHeight="12.75" x14ac:dyDescent="0.2"/>
  <cols>
    <col min="1" max="1" width="19.42578125" style="42" customWidth="1"/>
    <col min="2" max="2" width="11.7109375" style="42" customWidth="1"/>
    <col min="3" max="3" width="11.140625" style="42" customWidth="1"/>
    <col min="4" max="8" width="20.7109375" style="42" customWidth="1"/>
    <col min="9" max="16384" width="9.140625" style="42"/>
  </cols>
  <sheetData>
    <row r="1" spans="1:8" x14ac:dyDescent="0.2">
      <c r="A1" s="40" t="s">
        <v>117</v>
      </c>
      <c r="B1" s="41"/>
      <c r="C1" s="41"/>
    </row>
    <row r="2" spans="1:8" x14ac:dyDescent="0.2">
      <c r="A2" s="40" t="s">
        <v>118</v>
      </c>
      <c r="B2" s="43"/>
      <c r="C2" s="43"/>
    </row>
    <row r="3" spans="1:8" x14ac:dyDescent="0.2">
      <c r="A3" s="40" t="s">
        <v>94</v>
      </c>
      <c r="B3" s="69" t="s">
        <v>7</v>
      </c>
    </row>
    <row r="4" spans="1:8" x14ac:dyDescent="0.2">
      <c r="A4" s="40" t="s">
        <v>119</v>
      </c>
      <c r="B4" s="45" t="s">
        <v>96</v>
      </c>
      <c r="C4" s="45"/>
    </row>
    <row r="6" spans="1:8" ht="13.5" thickBot="1" x14ac:dyDescent="0.25">
      <c r="A6" s="73"/>
      <c r="B6" s="73"/>
      <c r="C6" s="73"/>
      <c r="D6" s="73"/>
      <c r="E6" s="73"/>
    </row>
    <row r="7" spans="1:8" ht="15" customHeight="1" x14ac:dyDescent="0.2">
      <c r="A7" s="172" t="s">
        <v>7</v>
      </c>
      <c r="B7" s="173"/>
      <c r="C7" s="173"/>
      <c r="D7" s="107" t="s">
        <v>138</v>
      </c>
      <c r="E7" s="107" t="s">
        <v>140</v>
      </c>
      <c r="F7" s="107" t="s">
        <v>141</v>
      </c>
      <c r="G7" s="107" t="s">
        <v>142</v>
      </c>
      <c r="H7" s="107" t="s">
        <v>139</v>
      </c>
    </row>
    <row r="8" spans="1:8" x14ac:dyDescent="0.2">
      <c r="A8" s="180" t="s">
        <v>7</v>
      </c>
      <c r="B8" s="181"/>
      <c r="C8" s="181"/>
      <c r="D8" s="108"/>
      <c r="E8" s="108"/>
      <c r="F8" s="108"/>
      <c r="G8" s="108"/>
      <c r="H8" s="130"/>
    </row>
    <row r="9" spans="1:8" x14ac:dyDescent="0.2">
      <c r="A9" s="182" t="s">
        <v>136</v>
      </c>
      <c r="B9" s="183"/>
      <c r="C9" s="184"/>
      <c r="D9" s="109"/>
      <c r="E9" s="109"/>
      <c r="F9" s="110"/>
      <c r="G9" s="110"/>
      <c r="H9" s="131"/>
    </row>
    <row r="10" spans="1:8" ht="13.5" thickBot="1" x14ac:dyDescent="0.25">
      <c r="A10" s="185" t="s">
        <v>137</v>
      </c>
      <c r="B10" s="186"/>
      <c r="C10" s="187"/>
      <c r="D10" s="132"/>
      <c r="E10" s="132"/>
      <c r="F10" s="133"/>
      <c r="G10" s="133"/>
      <c r="H10" s="134"/>
    </row>
    <row r="11" spans="1:8" x14ac:dyDescent="0.2">
      <c r="A11" s="46"/>
      <c r="B11" s="46"/>
      <c r="C11" s="46"/>
      <c r="D11" s="46"/>
      <c r="E11" s="46"/>
    </row>
    <row r="12" spans="1:8" x14ac:dyDescent="0.2">
      <c r="A12" s="46"/>
      <c r="B12" s="46"/>
      <c r="C12" s="46"/>
      <c r="D12" s="46"/>
      <c r="E12" s="46"/>
    </row>
    <row r="13" spans="1:8" x14ac:dyDescent="0.2">
      <c r="A13" s="46"/>
      <c r="B13" s="46"/>
      <c r="C13" s="46"/>
      <c r="D13" s="46"/>
      <c r="E13" s="46"/>
    </row>
    <row r="14" spans="1:8" x14ac:dyDescent="0.2">
      <c r="A14" s="46"/>
      <c r="B14" s="46"/>
      <c r="C14" s="46"/>
      <c r="D14" s="46"/>
      <c r="E14" s="46"/>
    </row>
    <row r="15" spans="1:8" x14ac:dyDescent="0.2">
      <c r="A15" s="46"/>
      <c r="B15" s="46"/>
      <c r="C15" s="46"/>
      <c r="D15" s="46"/>
      <c r="E15" s="46"/>
    </row>
    <row r="16" spans="1:8" x14ac:dyDescent="0.2">
      <c r="A16" s="46"/>
      <c r="B16" s="46"/>
      <c r="C16" s="46"/>
      <c r="D16" s="46"/>
      <c r="E16" s="46"/>
    </row>
    <row r="17" spans="1:5" x14ac:dyDescent="0.2">
      <c r="A17" s="46"/>
      <c r="B17" s="46"/>
      <c r="C17" s="46"/>
      <c r="D17" s="46"/>
      <c r="E17" s="46"/>
    </row>
    <row r="18" spans="1:5" x14ac:dyDescent="0.2">
      <c r="A18" s="46"/>
      <c r="B18" s="46"/>
      <c r="C18" s="46"/>
      <c r="D18" s="46"/>
      <c r="E18" s="46"/>
    </row>
    <row r="19" spans="1:5" x14ac:dyDescent="0.2">
      <c r="A19" s="46"/>
      <c r="B19" s="46"/>
      <c r="C19" s="46"/>
      <c r="D19" s="46"/>
      <c r="E19" s="46"/>
    </row>
    <row r="20" spans="1:5" x14ac:dyDescent="0.2">
      <c r="A20" s="46"/>
      <c r="B20" s="46"/>
      <c r="C20" s="46"/>
      <c r="D20" s="46"/>
      <c r="E20" s="46"/>
    </row>
    <row r="21" spans="1:5" x14ac:dyDescent="0.2">
      <c r="A21" s="46"/>
      <c r="B21" s="46"/>
      <c r="C21" s="46"/>
      <c r="D21" s="46"/>
      <c r="E21" s="46"/>
    </row>
  </sheetData>
  <mergeCells count="4">
    <mergeCell ref="A8:C8"/>
    <mergeCell ref="A7:C7"/>
    <mergeCell ref="A9:C9"/>
    <mergeCell ref="A10:C10"/>
  </mergeCells>
  <pageMargins left="0.7" right="0.7" top="0.75" bottom="0.75" header="0.3" footer="0.3"/>
  <pageSetup scale="83" fitToHeight="0" orientation="landscape" r:id="rId1"/>
  <headerFooter>
    <oddHeader>&amp;COffice of Medicaid Policy and Planning
Prior Authorization - Utilization Management Reports</oddHeader>
    <oddFooter>&amp;LVersion 1.0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17"/>
  <sheetViews>
    <sheetView view="pageLayout" zoomScaleNormal="100" workbookViewId="0">
      <selection activeCell="D2" sqref="D2"/>
    </sheetView>
  </sheetViews>
  <sheetFormatPr defaultRowHeight="12.75" x14ac:dyDescent="0.2"/>
  <cols>
    <col min="1" max="1" width="17.42578125" style="141" customWidth="1"/>
    <col min="2" max="2" width="16" style="141" customWidth="1"/>
    <col min="3" max="3" width="21.28515625" style="141" customWidth="1"/>
    <col min="4" max="4" width="18.85546875" style="141" customWidth="1"/>
    <col min="5" max="5" width="12.5703125" style="141" customWidth="1"/>
    <col min="6" max="6" width="16.85546875" style="141" customWidth="1"/>
    <col min="7" max="7" width="22" style="141" customWidth="1"/>
    <col min="8" max="256" width="9.140625" style="141"/>
    <col min="257" max="257" width="17.42578125" style="141" customWidth="1"/>
    <col min="258" max="258" width="16" style="141" customWidth="1"/>
    <col min="259" max="259" width="21.28515625" style="141" customWidth="1"/>
    <col min="260" max="260" width="18.85546875" style="141" customWidth="1"/>
    <col min="261" max="261" width="12.5703125" style="141" customWidth="1"/>
    <col min="262" max="262" width="16.85546875" style="141" customWidth="1"/>
    <col min="263" max="263" width="22" style="141" customWidth="1"/>
    <col min="264" max="512" width="9.140625" style="141"/>
    <col min="513" max="513" width="17.42578125" style="141" customWidth="1"/>
    <col min="514" max="514" width="16" style="141" customWidth="1"/>
    <col min="515" max="515" width="21.28515625" style="141" customWidth="1"/>
    <col min="516" max="516" width="18.85546875" style="141" customWidth="1"/>
    <col min="517" max="517" width="12.5703125" style="141" customWidth="1"/>
    <col min="518" max="518" width="16.85546875" style="141" customWidth="1"/>
    <col min="519" max="519" width="22" style="141" customWidth="1"/>
    <col min="520" max="768" width="9.140625" style="141"/>
    <col min="769" max="769" width="17.42578125" style="141" customWidth="1"/>
    <col min="770" max="770" width="16" style="141" customWidth="1"/>
    <col min="771" max="771" width="21.28515625" style="141" customWidth="1"/>
    <col min="772" max="772" width="18.85546875" style="141" customWidth="1"/>
    <col min="773" max="773" width="12.5703125" style="141" customWidth="1"/>
    <col min="774" max="774" width="16.85546875" style="141" customWidth="1"/>
    <col min="775" max="775" width="22" style="141" customWidth="1"/>
    <col min="776" max="1024" width="9.140625" style="141"/>
    <col min="1025" max="1025" width="17.42578125" style="141" customWidth="1"/>
    <col min="1026" max="1026" width="16" style="141" customWidth="1"/>
    <col min="1027" max="1027" width="21.28515625" style="141" customWidth="1"/>
    <col min="1028" max="1028" width="18.85546875" style="141" customWidth="1"/>
    <col min="1029" max="1029" width="12.5703125" style="141" customWidth="1"/>
    <col min="1030" max="1030" width="16.85546875" style="141" customWidth="1"/>
    <col min="1031" max="1031" width="22" style="141" customWidth="1"/>
    <col min="1032" max="1280" width="9.140625" style="141"/>
    <col min="1281" max="1281" width="17.42578125" style="141" customWidth="1"/>
    <col min="1282" max="1282" width="16" style="141" customWidth="1"/>
    <col min="1283" max="1283" width="21.28515625" style="141" customWidth="1"/>
    <col min="1284" max="1284" width="18.85546875" style="141" customWidth="1"/>
    <col min="1285" max="1285" width="12.5703125" style="141" customWidth="1"/>
    <col min="1286" max="1286" width="16.85546875" style="141" customWidth="1"/>
    <col min="1287" max="1287" width="22" style="141" customWidth="1"/>
    <col min="1288" max="1536" width="9.140625" style="141"/>
    <col min="1537" max="1537" width="17.42578125" style="141" customWidth="1"/>
    <col min="1538" max="1538" width="16" style="141" customWidth="1"/>
    <col min="1539" max="1539" width="21.28515625" style="141" customWidth="1"/>
    <col min="1540" max="1540" width="18.85546875" style="141" customWidth="1"/>
    <col min="1541" max="1541" width="12.5703125" style="141" customWidth="1"/>
    <col min="1542" max="1542" width="16.85546875" style="141" customWidth="1"/>
    <col min="1543" max="1543" width="22" style="141" customWidth="1"/>
    <col min="1544" max="1792" width="9.140625" style="141"/>
    <col min="1793" max="1793" width="17.42578125" style="141" customWidth="1"/>
    <col min="1794" max="1794" width="16" style="141" customWidth="1"/>
    <col min="1795" max="1795" width="21.28515625" style="141" customWidth="1"/>
    <col min="1796" max="1796" width="18.85546875" style="141" customWidth="1"/>
    <col min="1797" max="1797" width="12.5703125" style="141" customWidth="1"/>
    <col min="1798" max="1798" width="16.85546875" style="141" customWidth="1"/>
    <col min="1799" max="1799" width="22" style="141" customWidth="1"/>
    <col min="1800" max="2048" width="9.140625" style="141"/>
    <col min="2049" max="2049" width="17.42578125" style="141" customWidth="1"/>
    <col min="2050" max="2050" width="16" style="141" customWidth="1"/>
    <col min="2051" max="2051" width="21.28515625" style="141" customWidth="1"/>
    <col min="2052" max="2052" width="18.85546875" style="141" customWidth="1"/>
    <col min="2053" max="2053" width="12.5703125" style="141" customWidth="1"/>
    <col min="2054" max="2054" width="16.85546875" style="141" customWidth="1"/>
    <col min="2055" max="2055" width="22" style="141" customWidth="1"/>
    <col min="2056" max="2304" width="9.140625" style="141"/>
    <col min="2305" max="2305" width="17.42578125" style="141" customWidth="1"/>
    <col min="2306" max="2306" width="16" style="141" customWidth="1"/>
    <col min="2307" max="2307" width="21.28515625" style="141" customWidth="1"/>
    <col min="2308" max="2308" width="18.85546875" style="141" customWidth="1"/>
    <col min="2309" max="2309" width="12.5703125" style="141" customWidth="1"/>
    <col min="2310" max="2310" width="16.85546875" style="141" customWidth="1"/>
    <col min="2311" max="2311" width="22" style="141" customWidth="1"/>
    <col min="2312" max="2560" width="9.140625" style="141"/>
    <col min="2561" max="2561" width="17.42578125" style="141" customWidth="1"/>
    <col min="2562" max="2562" width="16" style="141" customWidth="1"/>
    <col min="2563" max="2563" width="21.28515625" style="141" customWidth="1"/>
    <col min="2564" max="2564" width="18.85546875" style="141" customWidth="1"/>
    <col min="2565" max="2565" width="12.5703125" style="141" customWidth="1"/>
    <col min="2566" max="2566" width="16.85546875" style="141" customWidth="1"/>
    <col min="2567" max="2567" width="22" style="141" customWidth="1"/>
    <col min="2568" max="2816" width="9.140625" style="141"/>
    <col min="2817" max="2817" width="17.42578125" style="141" customWidth="1"/>
    <col min="2818" max="2818" width="16" style="141" customWidth="1"/>
    <col min="2819" max="2819" width="21.28515625" style="141" customWidth="1"/>
    <col min="2820" max="2820" width="18.85546875" style="141" customWidth="1"/>
    <col min="2821" max="2821" width="12.5703125" style="141" customWidth="1"/>
    <col min="2822" max="2822" width="16.85546875" style="141" customWidth="1"/>
    <col min="2823" max="2823" width="22" style="141" customWidth="1"/>
    <col min="2824" max="3072" width="9.140625" style="141"/>
    <col min="3073" max="3073" width="17.42578125" style="141" customWidth="1"/>
    <col min="3074" max="3074" width="16" style="141" customWidth="1"/>
    <col min="3075" max="3075" width="21.28515625" style="141" customWidth="1"/>
    <col min="3076" max="3076" width="18.85546875" style="141" customWidth="1"/>
    <col min="3077" max="3077" width="12.5703125" style="141" customWidth="1"/>
    <col min="3078" max="3078" width="16.85546875" style="141" customWidth="1"/>
    <col min="3079" max="3079" width="22" style="141" customWidth="1"/>
    <col min="3080" max="3328" width="9.140625" style="141"/>
    <col min="3329" max="3329" width="17.42578125" style="141" customWidth="1"/>
    <col min="3330" max="3330" width="16" style="141" customWidth="1"/>
    <col min="3331" max="3331" width="21.28515625" style="141" customWidth="1"/>
    <col min="3332" max="3332" width="18.85546875" style="141" customWidth="1"/>
    <col min="3333" max="3333" width="12.5703125" style="141" customWidth="1"/>
    <col min="3334" max="3334" width="16.85546875" style="141" customWidth="1"/>
    <col min="3335" max="3335" width="22" style="141" customWidth="1"/>
    <col min="3336" max="3584" width="9.140625" style="141"/>
    <col min="3585" max="3585" width="17.42578125" style="141" customWidth="1"/>
    <col min="3586" max="3586" width="16" style="141" customWidth="1"/>
    <col min="3587" max="3587" width="21.28515625" style="141" customWidth="1"/>
    <col min="3588" max="3588" width="18.85546875" style="141" customWidth="1"/>
    <col min="3589" max="3589" width="12.5703125" style="141" customWidth="1"/>
    <col min="3590" max="3590" width="16.85546875" style="141" customWidth="1"/>
    <col min="3591" max="3591" width="22" style="141" customWidth="1"/>
    <col min="3592" max="3840" width="9.140625" style="141"/>
    <col min="3841" max="3841" width="17.42578125" style="141" customWidth="1"/>
    <col min="3842" max="3842" width="16" style="141" customWidth="1"/>
    <col min="3843" max="3843" width="21.28515625" style="141" customWidth="1"/>
    <col min="3844" max="3844" width="18.85546875" style="141" customWidth="1"/>
    <col min="3845" max="3845" width="12.5703125" style="141" customWidth="1"/>
    <col min="3846" max="3846" width="16.85546875" style="141" customWidth="1"/>
    <col min="3847" max="3847" width="22" style="141" customWidth="1"/>
    <col min="3848" max="4096" width="9.140625" style="141"/>
    <col min="4097" max="4097" width="17.42578125" style="141" customWidth="1"/>
    <col min="4098" max="4098" width="16" style="141" customWidth="1"/>
    <col min="4099" max="4099" width="21.28515625" style="141" customWidth="1"/>
    <col min="4100" max="4100" width="18.85546875" style="141" customWidth="1"/>
    <col min="4101" max="4101" width="12.5703125" style="141" customWidth="1"/>
    <col min="4102" max="4102" width="16.85546875" style="141" customWidth="1"/>
    <col min="4103" max="4103" width="22" style="141" customWidth="1"/>
    <col min="4104" max="4352" width="9.140625" style="141"/>
    <col min="4353" max="4353" width="17.42578125" style="141" customWidth="1"/>
    <col min="4354" max="4354" width="16" style="141" customWidth="1"/>
    <col min="4355" max="4355" width="21.28515625" style="141" customWidth="1"/>
    <col min="4356" max="4356" width="18.85546875" style="141" customWidth="1"/>
    <col min="4357" max="4357" width="12.5703125" style="141" customWidth="1"/>
    <col min="4358" max="4358" width="16.85546875" style="141" customWidth="1"/>
    <col min="4359" max="4359" width="22" style="141" customWidth="1"/>
    <col min="4360" max="4608" width="9.140625" style="141"/>
    <col min="4609" max="4609" width="17.42578125" style="141" customWidth="1"/>
    <col min="4610" max="4610" width="16" style="141" customWidth="1"/>
    <col min="4611" max="4611" width="21.28515625" style="141" customWidth="1"/>
    <col min="4612" max="4612" width="18.85546875" style="141" customWidth="1"/>
    <col min="4613" max="4613" width="12.5703125" style="141" customWidth="1"/>
    <col min="4614" max="4614" width="16.85546875" style="141" customWidth="1"/>
    <col min="4615" max="4615" width="22" style="141" customWidth="1"/>
    <col min="4616" max="4864" width="9.140625" style="141"/>
    <col min="4865" max="4865" width="17.42578125" style="141" customWidth="1"/>
    <col min="4866" max="4866" width="16" style="141" customWidth="1"/>
    <col min="4867" max="4867" width="21.28515625" style="141" customWidth="1"/>
    <col min="4868" max="4868" width="18.85546875" style="141" customWidth="1"/>
    <col min="4869" max="4869" width="12.5703125" style="141" customWidth="1"/>
    <col min="4870" max="4870" width="16.85546875" style="141" customWidth="1"/>
    <col min="4871" max="4871" width="22" style="141" customWidth="1"/>
    <col min="4872" max="5120" width="9.140625" style="141"/>
    <col min="5121" max="5121" width="17.42578125" style="141" customWidth="1"/>
    <col min="5122" max="5122" width="16" style="141" customWidth="1"/>
    <col min="5123" max="5123" width="21.28515625" style="141" customWidth="1"/>
    <col min="5124" max="5124" width="18.85546875" style="141" customWidth="1"/>
    <col min="5125" max="5125" width="12.5703125" style="141" customWidth="1"/>
    <col min="5126" max="5126" width="16.85546875" style="141" customWidth="1"/>
    <col min="5127" max="5127" width="22" style="141" customWidth="1"/>
    <col min="5128" max="5376" width="9.140625" style="141"/>
    <col min="5377" max="5377" width="17.42578125" style="141" customWidth="1"/>
    <col min="5378" max="5378" width="16" style="141" customWidth="1"/>
    <col min="5379" max="5379" width="21.28515625" style="141" customWidth="1"/>
    <col min="5380" max="5380" width="18.85546875" style="141" customWidth="1"/>
    <col min="5381" max="5381" width="12.5703125" style="141" customWidth="1"/>
    <col min="5382" max="5382" width="16.85546875" style="141" customWidth="1"/>
    <col min="5383" max="5383" width="22" style="141" customWidth="1"/>
    <col min="5384" max="5632" width="9.140625" style="141"/>
    <col min="5633" max="5633" width="17.42578125" style="141" customWidth="1"/>
    <col min="5634" max="5634" width="16" style="141" customWidth="1"/>
    <col min="5635" max="5635" width="21.28515625" style="141" customWidth="1"/>
    <col min="5636" max="5636" width="18.85546875" style="141" customWidth="1"/>
    <col min="5637" max="5637" width="12.5703125" style="141" customWidth="1"/>
    <col min="5638" max="5638" width="16.85546875" style="141" customWidth="1"/>
    <col min="5639" max="5639" width="22" style="141" customWidth="1"/>
    <col min="5640" max="5888" width="9.140625" style="141"/>
    <col min="5889" max="5889" width="17.42578125" style="141" customWidth="1"/>
    <col min="5890" max="5890" width="16" style="141" customWidth="1"/>
    <col min="5891" max="5891" width="21.28515625" style="141" customWidth="1"/>
    <col min="5892" max="5892" width="18.85546875" style="141" customWidth="1"/>
    <col min="5893" max="5893" width="12.5703125" style="141" customWidth="1"/>
    <col min="5894" max="5894" width="16.85546875" style="141" customWidth="1"/>
    <col min="5895" max="5895" width="22" style="141" customWidth="1"/>
    <col min="5896" max="6144" width="9.140625" style="141"/>
    <col min="6145" max="6145" width="17.42578125" style="141" customWidth="1"/>
    <col min="6146" max="6146" width="16" style="141" customWidth="1"/>
    <col min="6147" max="6147" width="21.28515625" style="141" customWidth="1"/>
    <col min="6148" max="6148" width="18.85546875" style="141" customWidth="1"/>
    <col min="6149" max="6149" width="12.5703125" style="141" customWidth="1"/>
    <col min="6150" max="6150" width="16.85546875" style="141" customWidth="1"/>
    <col min="6151" max="6151" width="22" style="141" customWidth="1"/>
    <col min="6152" max="6400" width="9.140625" style="141"/>
    <col min="6401" max="6401" width="17.42578125" style="141" customWidth="1"/>
    <col min="6402" max="6402" width="16" style="141" customWidth="1"/>
    <col min="6403" max="6403" width="21.28515625" style="141" customWidth="1"/>
    <col min="6404" max="6404" width="18.85546875" style="141" customWidth="1"/>
    <col min="6405" max="6405" width="12.5703125" style="141" customWidth="1"/>
    <col min="6406" max="6406" width="16.85546875" style="141" customWidth="1"/>
    <col min="6407" max="6407" width="22" style="141" customWidth="1"/>
    <col min="6408" max="6656" width="9.140625" style="141"/>
    <col min="6657" max="6657" width="17.42578125" style="141" customWidth="1"/>
    <col min="6658" max="6658" width="16" style="141" customWidth="1"/>
    <col min="6659" max="6659" width="21.28515625" style="141" customWidth="1"/>
    <col min="6660" max="6660" width="18.85546875" style="141" customWidth="1"/>
    <col min="6661" max="6661" width="12.5703125" style="141" customWidth="1"/>
    <col min="6662" max="6662" width="16.85546875" style="141" customWidth="1"/>
    <col min="6663" max="6663" width="22" style="141" customWidth="1"/>
    <col min="6664" max="6912" width="9.140625" style="141"/>
    <col min="6913" max="6913" width="17.42578125" style="141" customWidth="1"/>
    <col min="6914" max="6914" width="16" style="141" customWidth="1"/>
    <col min="6915" max="6915" width="21.28515625" style="141" customWidth="1"/>
    <col min="6916" max="6916" width="18.85546875" style="141" customWidth="1"/>
    <col min="6917" max="6917" width="12.5703125" style="141" customWidth="1"/>
    <col min="6918" max="6918" width="16.85546875" style="141" customWidth="1"/>
    <col min="6919" max="6919" width="22" style="141" customWidth="1"/>
    <col min="6920" max="7168" width="9.140625" style="141"/>
    <col min="7169" max="7169" width="17.42578125" style="141" customWidth="1"/>
    <col min="7170" max="7170" width="16" style="141" customWidth="1"/>
    <col min="7171" max="7171" width="21.28515625" style="141" customWidth="1"/>
    <col min="7172" max="7172" width="18.85546875" style="141" customWidth="1"/>
    <col min="7173" max="7173" width="12.5703125" style="141" customWidth="1"/>
    <col min="7174" max="7174" width="16.85546875" style="141" customWidth="1"/>
    <col min="7175" max="7175" width="22" style="141" customWidth="1"/>
    <col min="7176" max="7424" width="9.140625" style="141"/>
    <col min="7425" max="7425" width="17.42578125" style="141" customWidth="1"/>
    <col min="7426" max="7426" width="16" style="141" customWidth="1"/>
    <col min="7427" max="7427" width="21.28515625" style="141" customWidth="1"/>
    <col min="7428" max="7428" width="18.85546875" style="141" customWidth="1"/>
    <col min="7429" max="7429" width="12.5703125" style="141" customWidth="1"/>
    <col min="7430" max="7430" width="16.85546875" style="141" customWidth="1"/>
    <col min="7431" max="7431" width="22" style="141" customWidth="1"/>
    <col min="7432" max="7680" width="9.140625" style="141"/>
    <col min="7681" max="7681" width="17.42578125" style="141" customWidth="1"/>
    <col min="7682" max="7682" width="16" style="141" customWidth="1"/>
    <col min="7683" max="7683" width="21.28515625" style="141" customWidth="1"/>
    <col min="7684" max="7684" width="18.85546875" style="141" customWidth="1"/>
    <col min="7685" max="7685" width="12.5703125" style="141" customWidth="1"/>
    <col min="7686" max="7686" width="16.85546875" style="141" customWidth="1"/>
    <col min="7687" max="7687" width="22" style="141" customWidth="1"/>
    <col min="7688" max="7936" width="9.140625" style="141"/>
    <col min="7937" max="7937" width="17.42578125" style="141" customWidth="1"/>
    <col min="7938" max="7938" width="16" style="141" customWidth="1"/>
    <col min="7939" max="7939" width="21.28515625" style="141" customWidth="1"/>
    <col min="7940" max="7940" width="18.85546875" style="141" customWidth="1"/>
    <col min="7941" max="7941" width="12.5703125" style="141" customWidth="1"/>
    <col min="7942" max="7942" width="16.85546875" style="141" customWidth="1"/>
    <col min="7943" max="7943" width="22" style="141" customWidth="1"/>
    <col min="7944" max="8192" width="9.140625" style="141"/>
    <col min="8193" max="8193" width="17.42578125" style="141" customWidth="1"/>
    <col min="8194" max="8194" width="16" style="141" customWidth="1"/>
    <col min="8195" max="8195" width="21.28515625" style="141" customWidth="1"/>
    <col min="8196" max="8196" width="18.85546875" style="141" customWidth="1"/>
    <col min="8197" max="8197" width="12.5703125" style="141" customWidth="1"/>
    <col min="8198" max="8198" width="16.85546875" style="141" customWidth="1"/>
    <col min="8199" max="8199" width="22" style="141" customWidth="1"/>
    <col min="8200" max="8448" width="9.140625" style="141"/>
    <col min="8449" max="8449" width="17.42578125" style="141" customWidth="1"/>
    <col min="8450" max="8450" width="16" style="141" customWidth="1"/>
    <col min="8451" max="8451" width="21.28515625" style="141" customWidth="1"/>
    <col min="8452" max="8452" width="18.85546875" style="141" customWidth="1"/>
    <col min="8453" max="8453" width="12.5703125" style="141" customWidth="1"/>
    <col min="8454" max="8454" width="16.85546875" style="141" customWidth="1"/>
    <col min="8455" max="8455" width="22" style="141" customWidth="1"/>
    <col min="8456" max="8704" width="9.140625" style="141"/>
    <col min="8705" max="8705" width="17.42578125" style="141" customWidth="1"/>
    <col min="8706" max="8706" width="16" style="141" customWidth="1"/>
    <col min="8707" max="8707" width="21.28515625" style="141" customWidth="1"/>
    <col min="8708" max="8708" width="18.85546875" style="141" customWidth="1"/>
    <col min="8709" max="8709" width="12.5703125" style="141" customWidth="1"/>
    <col min="8710" max="8710" width="16.85546875" style="141" customWidth="1"/>
    <col min="8711" max="8711" width="22" style="141" customWidth="1"/>
    <col min="8712" max="8960" width="9.140625" style="141"/>
    <col min="8961" max="8961" width="17.42578125" style="141" customWidth="1"/>
    <col min="8962" max="8962" width="16" style="141" customWidth="1"/>
    <col min="8963" max="8963" width="21.28515625" style="141" customWidth="1"/>
    <col min="8964" max="8964" width="18.85546875" style="141" customWidth="1"/>
    <col min="8965" max="8965" width="12.5703125" style="141" customWidth="1"/>
    <col min="8966" max="8966" width="16.85546875" style="141" customWidth="1"/>
    <col min="8967" max="8967" width="22" style="141" customWidth="1"/>
    <col min="8968" max="9216" width="9.140625" style="141"/>
    <col min="9217" max="9217" width="17.42578125" style="141" customWidth="1"/>
    <col min="9218" max="9218" width="16" style="141" customWidth="1"/>
    <col min="9219" max="9219" width="21.28515625" style="141" customWidth="1"/>
    <col min="9220" max="9220" width="18.85546875" style="141" customWidth="1"/>
    <col min="9221" max="9221" width="12.5703125" style="141" customWidth="1"/>
    <col min="9222" max="9222" width="16.85546875" style="141" customWidth="1"/>
    <col min="9223" max="9223" width="22" style="141" customWidth="1"/>
    <col min="9224" max="9472" width="9.140625" style="141"/>
    <col min="9473" max="9473" width="17.42578125" style="141" customWidth="1"/>
    <col min="9474" max="9474" width="16" style="141" customWidth="1"/>
    <col min="9475" max="9475" width="21.28515625" style="141" customWidth="1"/>
    <col min="9476" max="9476" width="18.85546875" style="141" customWidth="1"/>
    <col min="9477" max="9477" width="12.5703125" style="141" customWidth="1"/>
    <col min="9478" max="9478" width="16.85546875" style="141" customWidth="1"/>
    <col min="9479" max="9479" width="22" style="141" customWidth="1"/>
    <col min="9480" max="9728" width="9.140625" style="141"/>
    <col min="9729" max="9729" width="17.42578125" style="141" customWidth="1"/>
    <col min="9730" max="9730" width="16" style="141" customWidth="1"/>
    <col min="9731" max="9731" width="21.28515625" style="141" customWidth="1"/>
    <col min="9732" max="9732" width="18.85546875" style="141" customWidth="1"/>
    <col min="9733" max="9733" width="12.5703125" style="141" customWidth="1"/>
    <col min="9734" max="9734" width="16.85546875" style="141" customWidth="1"/>
    <col min="9735" max="9735" width="22" style="141" customWidth="1"/>
    <col min="9736" max="9984" width="9.140625" style="141"/>
    <col min="9985" max="9985" width="17.42578125" style="141" customWidth="1"/>
    <col min="9986" max="9986" width="16" style="141" customWidth="1"/>
    <col min="9987" max="9987" width="21.28515625" style="141" customWidth="1"/>
    <col min="9988" max="9988" width="18.85546875" style="141" customWidth="1"/>
    <col min="9989" max="9989" width="12.5703125" style="141" customWidth="1"/>
    <col min="9990" max="9990" width="16.85546875" style="141" customWidth="1"/>
    <col min="9991" max="9991" width="22" style="141" customWidth="1"/>
    <col min="9992" max="10240" width="9.140625" style="141"/>
    <col min="10241" max="10241" width="17.42578125" style="141" customWidth="1"/>
    <col min="10242" max="10242" width="16" style="141" customWidth="1"/>
    <col min="10243" max="10243" width="21.28515625" style="141" customWidth="1"/>
    <col min="10244" max="10244" width="18.85546875" style="141" customWidth="1"/>
    <col min="10245" max="10245" width="12.5703125" style="141" customWidth="1"/>
    <col min="10246" max="10246" width="16.85546875" style="141" customWidth="1"/>
    <col min="10247" max="10247" width="22" style="141" customWidth="1"/>
    <col min="10248" max="10496" width="9.140625" style="141"/>
    <col min="10497" max="10497" width="17.42578125" style="141" customWidth="1"/>
    <col min="10498" max="10498" width="16" style="141" customWidth="1"/>
    <col min="10499" max="10499" width="21.28515625" style="141" customWidth="1"/>
    <col min="10500" max="10500" width="18.85546875" style="141" customWidth="1"/>
    <col min="10501" max="10501" width="12.5703125" style="141" customWidth="1"/>
    <col min="10502" max="10502" width="16.85546875" style="141" customWidth="1"/>
    <col min="10503" max="10503" width="22" style="141" customWidth="1"/>
    <col min="10504" max="10752" width="9.140625" style="141"/>
    <col min="10753" max="10753" width="17.42578125" style="141" customWidth="1"/>
    <col min="10754" max="10754" width="16" style="141" customWidth="1"/>
    <col min="10755" max="10755" width="21.28515625" style="141" customWidth="1"/>
    <col min="10756" max="10756" width="18.85546875" style="141" customWidth="1"/>
    <col min="10757" max="10757" width="12.5703125" style="141" customWidth="1"/>
    <col min="10758" max="10758" width="16.85546875" style="141" customWidth="1"/>
    <col min="10759" max="10759" width="22" style="141" customWidth="1"/>
    <col min="10760" max="11008" width="9.140625" style="141"/>
    <col min="11009" max="11009" width="17.42578125" style="141" customWidth="1"/>
    <col min="11010" max="11010" width="16" style="141" customWidth="1"/>
    <col min="11011" max="11011" width="21.28515625" style="141" customWidth="1"/>
    <col min="11012" max="11012" width="18.85546875" style="141" customWidth="1"/>
    <col min="11013" max="11013" width="12.5703125" style="141" customWidth="1"/>
    <col min="11014" max="11014" width="16.85546875" style="141" customWidth="1"/>
    <col min="11015" max="11015" width="22" style="141" customWidth="1"/>
    <col min="11016" max="11264" width="9.140625" style="141"/>
    <col min="11265" max="11265" width="17.42578125" style="141" customWidth="1"/>
    <col min="11266" max="11266" width="16" style="141" customWidth="1"/>
    <col min="11267" max="11267" width="21.28515625" style="141" customWidth="1"/>
    <col min="11268" max="11268" width="18.85546875" style="141" customWidth="1"/>
    <col min="11269" max="11269" width="12.5703125" style="141" customWidth="1"/>
    <col min="11270" max="11270" width="16.85546875" style="141" customWidth="1"/>
    <col min="11271" max="11271" width="22" style="141" customWidth="1"/>
    <col min="11272" max="11520" width="9.140625" style="141"/>
    <col min="11521" max="11521" width="17.42578125" style="141" customWidth="1"/>
    <col min="11522" max="11522" width="16" style="141" customWidth="1"/>
    <col min="11523" max="11523" width="21.28515625" style="141" customWidth="1"/>
    <col min="11524" max="11524" width="18.85546875" style="141" customWidth="1"/>
    <col min="11525" max="11525" width="12.5703125" style="141" customWidth="1"/>
    <col min="11526" max="11526" width="16.85546875" style="141" customWidth="1"/>
    <col min="11527" max="11527" width="22" style="141" customWidth="1"/>
    <col min="11528" max="11776" width="9.140625" style="141"/>
    <col min="11777" max="11777" width="17.42578125" style="141" customWidth="1"/>
    <col min="11778" max="11778" width="16" style="141" customWidth="1"/>
    <col min="11779" max="11779" width="21.28515625" style="141" customWidth="1"/>
    <col min="11780" max="11780" width="18.85546875" style="141" customWidth="1"/>
    <col min="11781" max="11781" width="12.5703125" style="141" customWidth="1"/>
    <col min="11782" max="11782" width="16.85546875" style="141" customWidth="1"/>
    <col min="11783" max="11783" width="22" style="141" customWidth="1"/>
    <col min="11784" max="12032" width="9.140625" style="141"/>
    <col min="12033" max="12033" width="17.42578125" style="141" customWidth="1"/>
    <col min="12034" max="12034" width="16" style="141" customWidth="1"/>
    <col min="12035" max="12035" width="21.28515625" style="141" customWidth="1"/>
    <col min="12036" max="12036" width="18.85546875" style="141" customWidth="1"/>
    <col min="12037" max="12037" width="12.5703125" style="141" customWidth="1"/>
    <col min="12038" max="12038" width="16.85546875" style="141" customWidth="1"/>
    <col min="12039" max="12039" width="22" style="141" customWidth="1"/>
    <col min="12040" max="12288" width="9.140625" style="141"/>
    <col min="12289" max="12289" width="17.42578125" style="141" customWidth="1"/>
    <col min="12290" max="12290" width="16" style="141" customWidth="1"/>
    <col min="12291" max="12291" width="21.28515625" style="141" customWidth="1"/>
    <col min="12292" max="12292" width="18.85546875" style="141" customWidth="1"/>
    <col min="12293" max="12293" width="12.5703125" style="141" customWidth="1"/>
    <col min="12294" max="12294" width="16.85546875" style="141" customWidth="1"/>
    <col min="12295" max="12295" width="22" style="141" customWidth="1"/>
    <col min="12296" max="12544" width="9.140625" style="141"/>
    <col min="12545" max="12545" width="17.42578125" style="141" customWidth="1"/>
    <col min="12546" max="12546" width="16" style="141" customWidth="1"/>
    <col min="12547" max="12547" width="21.28515625" style="141" customWidth="1"/>
    <col min="12548" max="12548" width="18.85546875" style="141" customWidth="1"/>
    <col min="12549" max="12549" width="12.5703125" style="141" customWidth="1"/>
    <col min="12550" max="12550" width="16.85546875" style="141" customWidth="1"/>
    <col min="12551" max="12551" width="22" style="141" customWidth="1"/>
    <col min="12552" max="12800" width="9.140625" style="141"/>
    <col min="12801" max="12801" width="17.42578125" style="141" customWidth="1"/>
    <col min="12802" max="12802" width="16" style="141" customWidth="1"/>
    <col min="12803" max="12803" width="21.28515625" style="141" customWidth="1"/>
    <col min="12804" max="12804" width="18.85546875" style="141" customWidth="1"/>
    <col min="12805" max="12805" width="12.5703125" style="141" customWidth="1"/>
    <col min="12806" max="12806" width="16.85546875" style="141" customWidth="1"/>
    <col min="12807" max="12807" width="22" style="141" customWidth="1"/>
    <col min="12808" max="13056" width="9.140625" style="141"/>
    <col min="13057" max="13057" width="17.42578125" style="141" customWidth="1"/>
    <col min="13058" max="13058" width="16" style="141" customWidth="1"/>
    <col min="13059" max="13059" width="21.28515625" style="141" customWidth="1"/>
    <col min="13060" max="13060" width="18.85546875" style="141" customWidth="1"/>
    <col min="13061" max="13061" width="12.5703125" style="141" customWidth="1"/>
    <col min="13062" max="13062" width="16.85546875" style="141" customWidth="1"/>
    <col min="13063" max="13063" width="22" style="141" customWidth="1"/>
    <col min="13064" max="13312" width="9.140625" style="141"/>
    <col min="13313" max="13313" width="17.42578125" style="141" customWidth="1"/>
    <col min="13314" max="13314" width="16" style="141" customWidth="1"/>
    <col min="13315" max="13315" width="21.28515625" style="141" customWidth="1"/>
    <col min="13316" max="13316" width="18.85546875" style="141" customWidth="1"/>
    <col min="13317" max="13317" width="12.5703125" style="141" customWidth="1"/>
    <col min="13318" max="13318" width="16.85546875" style="141" customWidth="1"/>
    <col min="13319" max="13319" width="22" style="141" customWidth="1"/>
    <col min="13320" max="13568" width="9.140625" style="141"/>
    <col min="13569" max="13569" width="17.42578125" style="141" customWidth="1"/>
    <col min="13570" max="13570" width="16" style="141" customWidth="1"/>
    <col min="13571" max="13571" width="21.28515625" style="141" customWidth="1"/>
    <col min="13572" max="13572" width="18.85546875" style="141" customWidth="1"/>
    <col min="13573" max="13573" width="12.5703125" style="141" customWidth="1"/>
    <col min="13574" max="13574" width="16.85546875" style="141" customWidth="1"/>
    <col min="13575" max="13575" width="22" style="141" customWidth="1"/>
    <col min="13576" max="13824" width="9.140625" style="141"/>
    <col min="13825" max="13825" width="17.42578125" style="141" customWidth="1"/>
    <col min="13826" max="13826" width="16" style="141" customWidth="1"/>
    <col min="13827" max="13827" width="21.28515625" style="141" customWidth="1"/>
    <col min="13828" max="13828" width="18.85546875" style="141" customWidth="1"/>
    <col min="13829" max="13829" width="12.5703125" style="141" customWidth="1"/>
    <col min="13830" max="13830" width="16.85546875" style="141" customWidth="1"/>
    <col min="13831" max="13831" width="22" style="141" customWidth="1"/>
    <col min="13832" max="14080" width="9.140625" style="141"/>
    <col min="14081" max="14081" width="17.42578125" style="141" customWidth="1"/>
    <col min="14082" max="14082" width="16" style="141" customWidth="1"/>
    <col min="14083" max="14083" width="21.28515625" style="141" customWidth="1"/>
    <col min="14084" max="14084" width="18.85546875" style="141" customWidth="1"/>
    <col min="14085" max="14085" width="12.5703125" style="141" customWidth="1"/>
    <col min="14086" max="14086" width="16.85546875" style="141" customWidth="1"/>
    <col min="14087" max="14087" width="22" style="141" customWidth="1"/>
    <col min="14088" max="14336" width="9.140625" style="141"/>
    <col min="14337" max="14337" width="17.42578125" style="141" customWidth="1"/>
    <col min="14338" max="14338" width="16" style="141" customWidth="1"/>
    <col min="14339" max="14339" width="21.28515625" style="141" customWidth="1"/>
    <col min="14340" max="14340" width="18.85546875" style="141" customWidth="1"/>
    <col min="14341" max="14341" width="12.5703125" style="141" customWidth="1"/>
    <col min="14342" max="14342" width="16.85546875" style="141" customWidth="1"/>
    <col min="14343" max="14343" width="22" style="141" customWidth="1"/>
    <col min="14344" max="14592" width="9.140625" style="141"/>
    <col min="14593" max="14593" width="17.42578125" style="141" customWidth="1"/>
    <col min="14594" max="14594" width="16" style="141" customWidth="1"/>
    <col min="14595" max="14595" width="21.28515625" style="141" customWidth="1"/>
    <col min="14596" max="14596" width="18.85546875" style="141" customWidth="1"/>
    <col min="14597" max="14597" width="12.5703125" style="141" customWidth="1"/>
    <col min="14598" max="14598" width="16.85546875" style="141" customWidth="1"/>
    <col min="14599" max="14599" width="22" style="141" customWidth="1"/>
    <col min="14600" max="14848" width="9.140625" style="141"/>
    <col min="14849" max="14849" width="17.42578125" style="141" customWidth="1"/>
    <col min="14850" max="14850" width="16" style="141" customWidth="1"/>
    <col min="14851" max="14851" width="21.28515625" style="141" customWidth="1"/>
    <col min="14852" max="14852" width="18.85546875" style="141" customWidth="1"/>
    <col min="14853" max="14853" width="12.5703125" style="141" customWidth="1"/>
    <col min="14854" max="14854" width="16.85546875" style="141" customWidth="1"/>
    <col min="14855" max="14855" width="22" style="141" customWidth="1"/>
    <col min="14856" max="15104" width="9.140625" style="141"/>
    <col min="15105" max="15105" width="17.42578125" style="141" customWidth="1"/>
    <col min="15106" max="15106" width="16" style="141" customWidth="1"/>
    <col min="15107" max="15107" width="21.28515625" style="141" customWidth="1"/>
    <col min="15108" max="15108" width="18.85546875" style="141" customWidth="1"/>
    <col min="15109" max="15109" width="12.5703125" style="141" customWidth="1"/>
    <col min="15110" max="15110" width="16.85546875" style="141" customWidth="1"/>
    <col min="15111" max="15111" width="22" style="141" customWidth="1"/>
    <col min="15112" max="15360" width="9.140625" style="141"/>
    <col min="15361" max="15361" width="17.42578125" style="141" customWidth="1"/>
    <col min="15362" max="15362" width="16" style="141" customWidth="1"/>
    <col min="15363" max="15363" width="21.28515625" style="141" customWidth="1"/>
    <col min="15364" max="15364" width="18.85546875" style="141" customWidth="1"/>
    <col min="15365" max="15365" width="12.5703125" style="141" customWidth="1"/>
    <col min="15366" max="15366" width="16.85546875" style="141" customWidth="1"/>
    <col min="15367" max="15367" width="22" style="141" customWidth="1"/>
    <col min="15368" max="15616" width="9.140625" style="141"/>
    <col min="15617" max="15617" width="17.42578125" style="141" customWidth="1"/>
    <col min="15618" max="15618" width="16" style="141" customWidth="1"/>
    <col min="15619" max="15619" width="21.28515625" style="141" customWidth="1"/>
    <col min="15620" max="15620" width="18.85546875" style="141" customWidth="1"/>
    <col min="15621" max="15621" width="12.5703125" style="141" customWidth="1"/>
    <col min="15622" max="15622" width="16.85546875" style="141" customWidth="1"/>
    <col min="15623" max="15623" width="22" style="141" customWidth="1"/>
    <col min="15624" max="15872" width="9.140625" style="141"/>
    <col min="15873" max="15873" width="17.42578125" style="141" customWidth="1"/>
    <col min="15874" max="15874" width="16" style="141" customWidth="1"/>
    <col min="15875" max="15875" width="21.28515625" style="141" customWidth="1"/>
    <col min="15876" max="15876" width="18.85546875" style="141" customWidth="1"/>
    <col min="15877" max="15877" width="12.5703125" style="141" customWidth="1"/>
    <col min="15878" max="15878" width="16.85546875" style="141" customWidth="1"/>
    <col min="15879" max="15879" width="22" style="141" customWidth="1"/>
    <col min="15880" max="16128" width="9.140625" style="141"/>
    <col min="16129" max="16129" width="17.42578125" style="141" customWidth="1"/>
    <col min="16130" max="16130" width="16" style="141" customWidth="1"/>
    <col min="16131" max="16131" width="21.28515625" style="141" customWidth="1"/>
    <col min="16132" max="16132" width="18.85546875" style="141" customWidth="1"/>
    <col min="16133" max="16133" width="12.5703125" style="141" customWidth="1"/>
    <col min="16134" max="16134" width="16.85546875" style="141" customWidth="1"/>
    <col min="16135" max="16135" width="22" style="141" customWidth="1"/>
    <col min="16136" max="16384" width="9.140625" style="141"/>
  </cols>
  <sheetData>
    <row r="1" spans="1:7" ht="18" x14ac:dyDescent="0.25">
      <c r="A1" s="137" t="s">
        <v>166</v>
      </c>
      <c r="B1" s="155"/>
      <c r="C1" s="156"/>
      <c r="D1" s="139"/>
      <c r="E1" s="138"/>
      <c r="F1" s="140"/>
    </row>
    <row r="2" spans="1:7" ht="18" x14ac:dyDescent="0.25">
      <c r="A2" s="137" t="s">
        <v>154</v>
      </c>
      <c r="B2" s="157"/>
      <c r="C2" s="158"/>
      <c r="D2" s="138"/>
      <c r="E2" s="138"/>
      <c r="F2" s="140"/>
    </row>
    <row r="3" spans="1:7" x14ac:dyDescent="0.2">
      <c r="A3" s="142" t="s">
        <v>155</v>
      </c>
      <c r="B3" s="143">
        <v>2.1</v>
      </c>
      <c r="C3" s="144"/>
      <c r="D3" s="144"/>
      <c r="E3" s="144"/>
      <c r="F3" s="145"/>
    </row>
    <row r="4" spans="1:7" ht="15.75" x14ac:dyDescent="0.25">
      <c r="A4" s="142" t="s">
        <v>156</v>
      </c>
      <c r="B4" s="188" t="s">
        <v>157</v>
      </c>
      <c r="C4" s="188"/>
      <c r="D4" s="146"/>
      <c r="E4" s="146"/>
      <c r="F4" s="145"/>
    </row>
    <row r="5" spans="1:7" x14ac:dyDescent="0.2">
      <c r="A5" s="147" t="s">
        <v>158</v>
      </c>
      <c r="B5" s="159" t="s">
        <v>167</v>
      </c>
    </row>
    <row r="8" spans="1:7" ht="25.5" x14ac:dyDescent="0.2">
      <c r="A8" s="148" t="s">
        <v>159</v>
      </c>
      <c r="B8" s="148" t="s">
        <v>160</v>
      </c>
      <c r="C8" s="148" t="s">
        <v>161</v>
      </c>
      <c r="D8" s="148" t="s">
        <v>162</v>
      </c>
      <c r="E8" s="148" t="s">
        <v>163</v>
      </c>
      <c r="F8" s="148" t="s">
        <v>164</v>
      </c>
      <c r="G8" s="149" t="s">
        <v>165</v>
      </c>
    </row>
    <row r="9" spans="1:7" x14ac:dyDescent="0.2">
      <c r="A9" s="150"/>
      <c r="B9" s="151"/>
      <c r="C9" s="152"/>
      <c r="D9" s="152"/>
      <c r="E9" s="153"/>
      <c r="F9" s="152"/>
      <c r="G9" s="154"/>
    </row>
    <row r="10" spans="1:7" x14ac:dyDescent="0.2">
      <c r="A10" s="150"/>
      <c r="B10" s="151"/>
      <c r="C10" s="152"/>
      <c r="D10" s="152"/>
      <c r="E10" s="153"/>
      <c r="F10" s="152"/>
      <c r="G10" s="154"/>
    </row>
    <row r="11" spans="1:7" x14ac:dyDescent="0.2">
      <c r="A11" s="150"/>
      <c r="B11" s="151"/>
      <c r="C11" s="152"/>
      <c r="D11" s="152"/>
      <c r="E11" s="153"/>
      <c r="F11" s="152"/>
      <c r="G11" s="154"/>
    </row>
    <row r="12" spans="1:7" x14ac:dyDescent="0.2">
      <c r="A12" s="150"/>
      <c r="B12" s="151"/>
      <c r="C12" s="152"/>
      <c r="D12" s="152"/>
      <c r="E12" s="153"/>
      <c r="F12" s="152"/>
      <c r="G12" s="154"/>
    </row>
    <row r="13" spans="1:7" x14ac:dyDescent="0.2">
      <c r="A13" s="150"/>
      <c r="B13" s="151"/>
      <c r="C13" s="152"/>
      <c r="D13" s="152"/>
      <c r="E13" s="153"/>
      <c r="F13" s="152"/>
      <c r="G13" s="154"/>
    </row>
    <row r="14" spans="1:7" x14ac:dyDescent="0.2">
      <c r="A14" s="150"/>
      <c r="B14" s="151"/>
      <c r="C14" s="152"/>
      <c r="D14" s="152"/>
      <c r="E14" s="153"/>
      <c r="F14" s="152"/>
      <c r="G14" s="154"/>
    </row>
    <row r="15" spans="1:7" x14ac:dyDescent="0.2">
      <c r="A15" s="150"/>
      <c r="B15" s="151"/>
      <c r="C15" s="152"/>
      <c r="D15" s="152"/>
      <c r="E15" s="153"/>
      <c r="F15" s="152"/>
      <c r="G15" s="154"/>
    </row>
    <row r="16" spans="1:7" x14ac:dyDescent="0.2">
      <c r="A16" s="150"/>
      <c r="B16" s="151"/>
      <c r="C16" s="152"/>
      <c r="D16" s="152"/>
      <c r="E16" s="153"/>
      <c r="F16" s="152"/>
      <c r="G16" s="154"/>
    </row>
    <row r="17" spans="1:7" x14ac:dyDescent="0.2">
      <c r="A17" s="150"/>
      <c r="B17" s="151"/>
      <c r="C17" s="152"/>
      <c r="D17" s="152"/>
      <c r="E17" s="153"/>
      <c r="F17" s="152"/>
      <c r="G17" s="154"/>
    </row>
  </sheetData>
  <mergeCells count="1">
    <mergeCell ref="B4:C4"/>
  </mergeCells>
  <dataValidations disablePrompts="1" count="1">
    <dataValidation type="list" showInputMessage="1" showErrorMessage="1" sqref="D1 IZ1 SV1 ACR1 AMN1 AWJ1 BGF1 BQB1 BZX1 CJT1 CTP1 DDL1 DNH1 DXD1 EGZ1 EQV1 FAR1 FKN1 FUJ1 GEF1 GOB1 GXX1 HHT1 HRP1 IBL1 ILH1 IVD1 JEZ1 JOV1 JYR1 KIN1 KSJ1 LCF1 LMB1 LVX1 MFT1 MPP1 MZL1 NJH1 NTD1 OCZ1 OMV1 OWR1 PGN1 PQJ1 QAF1 QKB1 QTX1 RDT1 RNP1 RXL1 SHH1 SRD1 TAZ1 TKV1 TUR1 UEN1 UOJ1 UYF1 VIB1 VRX1 WBT1 WLP1 WVL1 D65537 IZ65537 SV65537 ACR65537 AMN65537 AWJ65537 BGF65537 BQB65537 BZX65537 CJT65537 CTP65537 DDL65537 DNH65537 DXD65537 EGZ65537 EQV65537 FAR65537 FKN65537 FUJ65537 GEF65537 GOB65537 GXX65537 HHT65537 HRP65537 IBL65537 ILH65537 IVD65537 JEZ65537 JOV65537 JYR65537 KIN65537 KSJ65537 LCF65537 LMB65537 LVX65537 MFT65537 MPP65537 MZL65537 NJH65537 NTD65537 OCZ65537 OMV65537 OWR65537 PGN65537 PQJ65537 QAF65537 QKB65537 QTX65537 RDT65537 RNP65537 RXL65537 SHH65537 SRD65537 TAZ65537 TKV65537 TUR65537 UEN65537 UOJ65537 UYF65537 VIB65537 VRX65537 WBT65537 WLP65537 WVL65537 D131073 IZ131073 SV131073 ACR131073 AMN131073 AWJ131073 BGF131073 BQB131073 BZX131073 CJT131073 CTP131073 DDL131073 DNH131073 DXD131073 EGZ131073 EQV131073 FAR131073 FKN131073 FUJ131073 GEF131073 GOB131073 GXX131073 HHT131073 HRP131073 IBL131073 ILH131073 IVD131073 JEZ131073 JOV131073 JYR131073 KIN131073 KSJ131073 LCF131073 LMB131073 LVX131073 MFT131073 MPP131073 MZL131073 NJH131073 NTD131073 OCZ131073 OMV131073 OWR131073 PGN131073 PQJ131073 QAF131073 QKB131073 QTX131073 RDT131073 RNP131073 RXL131073 SHH131073 SRD131073 TAZ131073 TKV131073 TUR131073 UEN131073 UOJ131073 UYF131073 VIB131073 VRX131073 WBT131073 WLP131073 WVL131073 D196609 IZ196609 SV196609 ACR196609 AMN196609 AWJ196609 BGF196609 BQB196609 BZX196609 CJT196609 CTP196609 DDL196609 DNH196609 DXD196609 EGZ196609 EQV196609 FAR196609 FKN196609 FUJ196609 GEF196609 GOB196609 GXX196609 HHT196609 HRP196609 IBL196609 ILH196609 IVD196609 JEZ196609 JOV196609 JYR196609 KIN196609 KSJ196609 LCF196609 LMB196609 LVX196609 MFT196609 MPP196609 MZL196609 NJH196609 NTD196609 OCZ196609 OMV196609 OWR196609 PGN196609 PQJ196609 QAF196609 QKB196609 QTX196609 RDT196609 RNP196609 RXL196609 SHH196609 SRD196609 TAZ196609 TKV196609 TUR196609 UEN196609 UOJ196609 UYF196609 VIB196609 VRX196609 WBT196609 WLP196609 WVL196609 D262145 IZ262145 SV262145 ACR262145 AMN262145 AWJ262145 BGF262145 BQB262145 BZX262145 CJT262145 CTP262145 DDL262145 DNH262145 DXD262145 EGZ262145 EQV262145 FAR262145 FKN262145 FUJ262145 GEF262145 GOB262145 GXX262145 HHT262145 HRP262145 IBL262145 ILH262145 IVD262145 JEZ262145 JOV262145 JYR262145 KIN262145 KSJ262145 LCF262145 LMB262145 LVX262145 MFT262145 MPP262145 MZL262145 NJH262145 NTD262145 OCZ262145 OMV262145 OWR262145 PGN262145 PQJ262145 QAF262145 QKB262145 QTX262145 RDT262145 RNP262145 RXL262145 SHH262145 SRD262145 TAZ262145 TKV262145 TUR262145 UEN262145 UOJ262145 UYF262145 VIB262145 VRX262145 WBT262145 WLP262145 WVL262145 D327681 IZ327681 SV327681 ACR327681 AMN327681 AWJ327681 BGF327681 BQB327681 BZX327681 CJT327681 CTP327681 DDL327681 DNH327681 DXD327681 EGZ327681 EQV327681 FAR327681 FKN327681 FUJ327681 GEF327681 GOB327681 GXX327681 HHT327681 HRP327681 IBL327681 ILH327681 IVD327681 JEZ327681 JOV327681 JYR327681 KIN327681 KSJ327681 LCF327681 LMB327681 LVX327681 MFT327681 MPP327681 MZL327681 NJH327681 NTD327681 OCZ327681 OMV327681 OWR327681 PGN327681 PQJ327681 QAF327681 QKB327681 QTX327681 RDT327681 RNP327681 RXL327681 SHH327681 SRD327681 TAZ327681 TKV327681 TUR327681 UEN327681 UOJ327681 UYF327681 VIB327681 VRX327681 WBT327681 WLP327681 WVL327681 D393217 IZ393217 SV393217 ACR393217 AMN393217 AWJ393217 BGF393217 BQB393217 BZX393217 CJT393217 CTP393217 DDL393217 DNH393217 DXD393217 EGZ393217 EQV393217 FAR393217 FKN393217 FUJ393217 GEF393217 GOB393217 GXX393217 HHT393217 HRP393217 IBL393217 ILH393217 IVD393217 JEZ393217 JOV393217 JYR393217 KIN393217 KSJ393217 LCF393217 LMB393217 LVX393217 MFT393217 MPP393217 MZL393217 NJH393217 NTD393217 OCZ393217 OMV393217 OWR393217 PGN393217 PQJ393217 QAF393217 QKB393217 QTX393217 RDT393217 RNP393217 RXL393217 SHH393217 SRD393217 TAZ393217 TKV393217 TUR393217 UEN393217 UOJ393217 UYF393217 VIB393217 VRX393217 WBT393217 WLP393217 WVL393217 D458753 IZ458753 SV458753 ACR458753 AMN458753 AWJ458753 BGF458753 BQB458753 BZX458753 CJT458753 CTP458753 DDL458753 DNH458753 DXD458753 EGZ458753 EQV458753 FAR458753 FKN458753 FUJ458753 GEF458753 GOB458753 GXX458753 HHT458753 HRP458753 IBL458753 ILH458753 IVD458753 JEZ458753 JOV458753 JYR458753 KIN458753 KSJ458753 LCF458753 LMB458753 LVX458753 MFT458753 MPP458753 MZL458753 NJH458753 NTD458753 OCZ458753 OMV458753 OWR458753 PGN458753 PQJ458753 QAF458753 QKB458753 QTX458753 RDT458753 RNP458753 RXL458753 SHH458753 SRD458753 TAZ458753 TKV458753 TUR458753 UEN458753 UOJ458753 UYF458753 VIB458753 VRX458753 WBT458753 WLP458753 WVL458753 D524289 IZ524289 SV524289 ACR524289 AMN524289 AWJ524289 BGF524289 BQB524289 BZX524289 CJT524289 CTP524289 DDL524289 DNH524289 DXD524289 EGZ524289 EQV524289 FAR524289 FKN524289 FUJ524289 GEF524289 GOB524289 GXX524289 HHT524289 HRP524289 IBL524289 ILH524289 IVD524289 JEZ524289 JOV524289 JYR524289 KIN524289 KSJ524289 LCF524289 LMB524289 LVX524289 MFT524289 MPP524289 MZL524289 NJH524289 NTD524289 OCZ524289 OMV524289 OWR524289 PGN524289 PQJ524289 QAF524289 QKB524289 QTX524289 RDT524289 RNP524289 RXL524289 SHH524289 SRD524289 TAZ524289 TKV524289 TUR524289 UEN524289 UOJ524289 UYF524289 VIB524289 VRX524289 WBT524289 WLP524289 WVL524289 D589825 IZ589825 SV589825 ACR589825 AMN589825 AWJ589825 BGF589825 BQB589825 BZX589825 CJT589825 CTP589825 DDL589825 DNH589825 DXD589825 EGZ589825 EQV589825 FAR589825 FKN589825 FUJ589825 GEF589825 GOB589825 GXX589825 HHT589825 HRP589825 IBL589825 ILH589825 IVD589825 JEZ589825 JOV589825 JYR589825 KIN589825 KSJ589825 LCF589825 LMB589825 LVX589825 MFT589825 MPP589825 MZL589825 NJH589825 NTD589825 OCZ589825 OMV589825 OWR589825 PGN589825 PQJ589825 QAF589825 QKB589825 QTX589825 RDT589825 RNP589825 RXL589825 SHH589825 SRD589825 TAZ589825 TKV589825 TUR589825 UEN589825 UOJ589825 UYF589825 VIB589825 VRX589825 WBT589825 WLP589825 WVL589825 D655361 IZ655361 SV655361 ACR655361 AMN655361 AWJ655361 BGF655361 BQB655361 BZX655361 CJT655361 CTP655361 DDL655361 DNH655361 DXD655361 EGZ655361 EQV655361 FAR655361 FKN655361 FUJ655361 GEF655361 GOB655361 GXX655361 HHT655361 HRP655361 IBL655361 ILH655361 IVD655361 JEZ655361 JOV655361 JYR655361 KIN655361 KSJ655361 LCF655361 LMB655361 LVX655361 MFT655361 MPP655361 MZL655361 NJH655361 NTD655361 OCZ655361 OMV655361 OWR655361 PGN655361 PQJ655361 QAF655361 QKB655361 QTX655361 RDT655361 RNP655361 RXL655361 SHH655361 SRD655361 TAZ655361 TKV655361 TUR655361 UEN655361 UOJ655361 UYF655361 VIB655361 VRX655361 WBT655361 WLP655361 WVL655361 D720897 IZ720897 SV720897 ACR720897 AMN720897 AWJ720897 BGF720897 BQB720897 BZX720897 CJT720897 CTP720897 DDL720897 DNH720897 DXD720897 EGZ720897 EQV720897 FAR720897 FKN720897 FUJ720897 GEF720897 GOB720897 GXX720897 HHT720897 HRP720897 IBL720897 ILH720897 IVD720897 JEZ720897 JOV720897 JYR720897 KIN720897 KSJ720897 LCF720897 LMB720897 LVX720897 MFT720897 MPP720897 MZL720897 NJH720897 NTD720897 OCZ720897 OMV720897 OWR720897 PGN720897 PQJ720897 QAF720897 QKB720897 QTX720897 RDT720897 RNP720897 RXL720897 SHH720897 SRD720897 TAZ720897 TKV720897 TUR720897 UEN720897 UOJ720897 UYF720897 VIB720897 VRX720897 WBT720897 WLP720897 WVL720897 D786433 IZ786433 SV786433 ACR786433 AMN786433 AWJ786433 BGF786433 BQB786433 BZX786433 CJT786433 CTP786433 DDL786433 DNH786433 DXD786433 EGZ786433 EQV786433 FAR786433 FKN786433 FUJ786433 GEF786433 GOB786433 GXX786433 HHT786433 HRP786433 IBL786433 ILH786433 IVD786433 JEZ786433 JOV786433 JYR786433 KIN786433 KSJ786433 LCF786433 LMB786433 LVX786433 MFT786433 MPP786433 MZL786433 NJH786433 NTD786433 OCZ786433 OMV786433 OWR786433 PGN786433 PQJ786433 QAF786433 QKB786433 QTX786433 RDT786433 RNP786433 RXL786433 SHH786433 SRD786433 TAZ786433 TKV786433 TUR786433 UEN786433 UOJ786433 UYF786433 VIB786433 VRX786433 WBT786433 WLP786433 WVL786433 D851969 IZ851969 SV851969 ACR851969 AMN851969 AWJ851969 BGF851969 BQB851969 BZX851969 CJT851969 CTP851969 DDL851969 DNH851969 DXD851969 EGZ851969 EQV851969 FAR851969 FKN851969 FUJ851969 GEF851969 GOB851969 GXX851969 HHT851969 HRP851969 IBL851969 ILH851969 IVD851969 JEZ851969 JOV851969 JYR851969 KIN851969 KSJ851969 LCF851969 LMB851969 LVX851969 MFT851969 MPP851969 MZL851969 NJH851969 NTD851969 OCZ851969 OMV851969 OWR851969 PGN851969 PQJ851969 QAF851969 QKB851969 QTX851969 RDT851969 RNP851969 RXL851969 SHH851969 SRD851969 TAZ851969 TKV851969 TUR851969 UEN851969 UOJ851969 UYF851969 VIB851969 VRX851969 WBT851969 WLP851969 WVL851969 D917505 IZ917505 SV917505 ACR917505 AMN917505 AWJ917505 BGF917505 BQB917505 BZX917505 CJT917505 CTP917505 DDL917505 DNH917505 DXD917505 EGZ917505 EQV917505 FAR917505 FKN917505 FUJ917505 GEF917505 GOB917505 GXX917505 HHT917505 HRP917505 IBL917505 ILH917505 IVD917505 JEZ917505 JOV917505 JYR917505 KIN917505 KSJ917505 LCF917505 LMB917505 LVX917505 MFT917505 MPP917505 MZL917505 NJH917505 NTD917505 OCZ917505 OMV917505 OWR917505 PGN917505 PQJ917505 QAF917505 QKB917505 QTX917505 RDT917505 RNP917505 RXL917505 SHH917505 SRD917505 TAZ917505 TKV917505 TUR917505 UEN917505 UOJ917505 UYF917505 VIB917505 VRX917505 WBT917505 WLP917505 WVL917505 D983041 IZ983041 SV983041 ACR983041 AMN983041 AWJ983041 BGF983041 BQB983041 BZX983041 CJT983041 CTP983041 DDL983041 DNH983041 DXD983041 EGZ983041 EQV983041 FAR983041 FKN983041 FUJ983041 GEF983041 GOB983041 GXX983041 HHT983041 HRP983041 IBL983041 ILH983041 IVD983041 JEZ983041 JOV983041 JYR983041 KIN983041 KSJ983041 LCF983041 LMB983041 LVX983041 MFT983041 MPP983041 MZL983041 NJH983041 NTD983041 OCZ983041 OMV983041 OWR983041 PGN983041 PQJ983041 QAF983041 QKB983041 QTX983041 RDT983041 RNP983041 RXL983041 SHH983041 SRD983041 TAZ983041 TKV983041 TUR983041 UEN983041 UOJ983041 UYF983041 VIB983041 VRX983041 WBT983041 WLP983041 WVL983041" xr:uid="{00000000-0002-0000-0500-000000000000}">
      <formula1>Vendors</formula1>
    </dataValidation>
  </dataValidations>
  <pageMargins left="0.25" right="0.25" top="1" bottom="0.5" header="0.3" footer="0.3"/>
  <pageSetup fitToHeight="0" orientation="landscape" r:id="rId1"/>
  <headerFooter>
    <oddHeader>&amp;COffice of Medicaid Policy and Planning
Prior Authorization - Utilization Management Reports</oddHeader>
    <oddFooter>&amp;L
Version 1.0</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heetViews>
  <sheetFormatPr defaultRowHeight="15"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33"/>
  <sheetViews>
    <sheetView view="pageLayout" topLeftCell="A18" zoomScaleNormal="100" workbookViewId="0">
      <selection activeCell="A5" sqref="A5"/>
    </sheetView>
  </sheetViews>
  <sheetFormatPr defaultRowHeight="15" x14ac:dyDescent="0.25"/>
  <cols>
    <col min="1" max="1" width="15.140625" customWidth="1"/>
    <col min="2" max="2" width="31.7109375" customWidth="1"/>
    <col min="3" max="3" width="12" customWidth="1"/>
    <col min="4" max="4" width="13" customWidth="1"/>
    <col min="5" max="6" width="15.7109375" customWidth="1"/>
    <col min="7" max="7" width="23" customWidth="1"/>
  </cols>
  <sheetData>
    <row r="1" spans="1:8" x14ac:dyDescent="0.25">
      <c r="A1" s="40" t="s">
        <v>117</v>
      </c>
      <c r="B1" s="41"/>
      <c r="C1" s="41"/>
      <c r="D1" s="41"/>
      <c r="E1" s="41"/>
      <c r="F1" s="114"/>
      <c r="G1" s="42"/>
    </row>
    <row r="2" spans="1:8" x14ac:dyDescent="0.25">
      <c r="A2" s="40" t="s">
        <v>118</v>
      </c>
      <c r="B2" s="43"/>
      <c r="C2" s="43"/>
      <c r="D2" s="43"/>
      <c r="E2" s="43"/>
      <c r="F2" s="114"/>
      <c r="G2" s="42"/>
    </row>
    <row r="3" spans="1:8" x14ac:dyDescent="0.25">
      <c r="A3" s="40" t="s">
        <v>94</v>
      </c>
      <c r="B3" s="69" t="s">
        <v>101</v>
      </c>
      <c r="C3" s="44"/>
      <c r="D3" s="44"/>
      <c r="E3" s="42"/>
      <c r="F3" s="42"/>
      <c r="G3" s="42"/>
    </row>
    <row r="4" spans="1:8" x14ac:dyDescent="0.25">
      <c r="A4" s="40" t="s">
        <v>119</v>
      </c>
      <c r="B4" s="45" t="s">
        <v>102</v>
      </c>
      <c r="C4" s="45"/>
      <c r="D4" s="45"/>
      <c r="E4" s="45"/>
      <c r="F4" s="45"/>
      <c r="G4" s="42"/>
    </row>
    <row r="5" spans="1:8" x14ac:dyDescent="0.25">
      <c r="A5" s="42"/>
      <c r="B5" s="42"/>
      <c r="C5" s="42"/>
      <c r="D5" s="42"/>
      <c r="E5" s="42"/>
      <c r="F5" s="42"/>
      <c r="G5" s="42"/>
    </row>
    <row r="6" spans="1:8" ht="16.5" thickBot="1" x14ac:dyDescent="0.3">
      <c r="A6" s="42"/>
      <c r="B6" s="46"/>
      <c r="C6" s="46"/>
      <c r="D6" s="46"/>
      <c r="E6" s="46"/>
      <c r="F6" s="46"/>
      <c r="G6" s="46"/>
      <c r="H6" s="1"/>
    </row>
    <row r="7" spans="1:8" ht="15.75" x14ac:dyDescent="0.25">
      <c r="A7" s="42"/>
      <c r="B7" s="175" t="s">
        <v>101</v>
      </c>
      <c r="C7" s="173"/>
      <c r="D7" s="173"/>
      <c r="E7" s="173"/>
      <c r="F7" s="173"/>
      <c r="G7" s="189"/>
      <c r="H7" s="1"/>
    </row>
    <row r="8" spans="1:8" ht="30" x14ac:dyDescent="0.25">
      <c r="A8" s="42"/>
      <c r="B8" s="116" t="s">
        <v>143</v>
      </c>
      <c r="C8" s="117" t="s">
        <v>144</v>
      </c>
      <c r="D8" s="117" t="s">
        <v>144</v>
      </c>
      <c r="E8" s="118" t="s">
        <v>106</v>
      </c>
      <c r="F8" s="115" t="s">
        <v>105</v>
      </c>
      <c r="G8" s="122" t="s">
        <v>145</v>
      </c>
      <c r="H8" s="1"/>
    </row>
    <row r="9" spans="1:8" ht="15.75" x14ac:dyDescent="0.25">
      <c r="A9" s="42"/>
      <c r="B9" s="119"/>
      <c r="C9" s="120"/>
      <c r="D9" s="120"/>
      <c r="E9" s="47"/>
      <c r="F9" s="47"/>
      <c r="G9" s="135" t="str">
        <f>IF(F9="","",(F9/E9))</f>
        <v/>
      </c>
      <c r="H9" s="1"/>
    </row>
    <row r="10" spans="1:8" ht="15.75" x14ac:dyDescent="0.25">
      <c r="A10" s="42"/>
      <c r="B10" s="119"/>
      <c r="C10" s="120"/>
      <c r="D10" s="120"/>
      <c r="E10" s="47"/>
      <c r="F10" s="47"/>
      <c r="G10" s="135" t="str">
        <f t="shared" ref="G10:G29" si="0">IF(F10="","",(F10/E10))</f>
        <v/>
      </c>
      <c r="H10" s="1"/>
    </row>
    <row r="11" spans="1:8" ht="15.75" x14ac:dyDescent="0.25">
      <c r="A11" s="42"/>
      <c r="B11" s="119"/>
      <c r="C11" s="120"/>
      <c r="D11" s="120"/>
      <c r="E11" s="47"/>
      <c r="F11" s="47"/>
      <c r="G11" s="135" t="str">
        <f t="shared" si="0"/>
        <v/>
      </c>
      <c r="H11" s="1"/>
    </row>
    <row r="12" spans="1:8" ht="15.75" x14ac:dyDescent="0.25">
      <c r="A12" s="42"/>
      <c r="B12" s="119"/>
      <c r="C12" s="120"/>
      <c r="D12" s="120"/>
      <c r="E12" s="47"/>
      <c r="F12" s="47"/>
      <c r="G12" s="135" t="str">
        <f t="shared" si="0"/>
        <v/>
      </c>
      <c r="H12" s="1"/>
    </row>
    <row r="13" spans="1:8" ht="15.75" x14ac:dyDescent="0.25">
      <c r="A13" s="42"/>
      <c r="B13" s="119"/>
      <c r="C13" s="120"/>
      <c r="D13" s="120"/>
      <c r="E13" s="47"/>
      <c r="F13" s="47"/>
      <c r="G13" s="135" t="str">
        <f t="shared" si="0"/>
        <v/>
      </c>
      <c r="H13" s="1"/>
    </row>
    <row r="14" spans="1:8" ht="15.75" x14ac:dyDescent="0.25">
      <c r="A14" s="42"/>
      <c r="B14" s="119"/>
      <c r="C14" s="120"/>
      <c r="D14" s="120"/>
      <c r="E14" s="47"/>
      <c r="F14" s="47"/>
      <c r="G14" s="135" t="str">
        <f t="shared" si="0"/>
        <v/>
      </c>
      <c r="H14" s="1"/>
    </row>
    <row r="15" spans="1:8" ht="15.75" x14ac:dyDescent="0.25">
      <c r="A15" s="42"/>
      <c r="B15" s="119"/>
      <c r="C15" s="120"/>
      <c r="D15" s="120"/>
      <c r="E15" s="47"/>
      <c r="F15" s="47"/>
      <c r="G15" s="135" t="str">
        <f t="shared" si="0"/>
        <v/>
      </c>
      <c r="H15" s="1"/>
    </row>
    <row r="16" spans="1:8" ht="15.75" x14ac:dyDescent="0.25">
      <c r="A16" s="42"/>
      <c r="B16" s="119"/>
      <c r="C16" s="120"/>
      <c r="D16" s="120"/>
      <c r="E16" s="47"/>
      <c r="F16" s="47"/>
      <c r="G16" s="135" t="str">
        <f t="shared" si="0"/>
        <v/>
      </c>
      <c r="H16" s="1"/>
    </row>
    <row r="17" spans="1:8" ht="15.75" x14ac:dyDescent="0.25">
      <c r="A17" s="42"/>
      <c r="B17" s="119"/>
      <c r="C17" s="120"/>
      <c r="D17" s="120"/>
      <c r="E17" s="47"/>
      <c r="F17" s="47"/>
      <c r="G17" s="135" t="str">
        <f t="shared" si="0"/>
        <v/>
      </c>
      <c r="H17" s="1"/>
    </row>
    <row r="18" spans="1:8" ht="15.75" x14ac:dyDescent="0.25">
      <c r="A18" s="42"/>
      <c r="B18" s="119"/>
      <c r="C18" s="120"/>
      <c r="D18" s="120"/>
      <c r="E18" s="47"/>
      <c r="F18" s="47"/>
      <c r="G18" s="135" t="str">
        <f t="shared" si="0"/>
        <v/>
      </c>
      <c r="H18" s="1"/>
    </row>
    <row r="19" spans="1:8" ht="15.75" x14ac:dyDescent="0.25">
      <c r="A19" s="42"/>
      <c r="B19" s="119"/>
      <c r="C19" s="120"/>
      <c r="D19" s="120"/>
      <c r="E19" s="47"/>
      <c r="F19" s="47"/>
      <c r="G19" s="135" t="str">
        <f t="shared" si="0"/>
        <v/>
      </c>
      <c r="H19" s="1"/>
    </row>
    <row r="20" spans="1:8" ht="15.75" x14ac:dyDescent="0.25">
      <c r="A20" s="42"/>
      <c r="B20" s="119"/>
      <c r="C20" s="120"/>
      <c r="D20" s="120"/>
      <c r="E20" s="47"/>
      <c r="F20" s="47"/>
      <c r="G20" s="135" t="str">
        <f t="shared" si="0"/>
        <v/>
      </c>
      <c r="H20" s="1"/>
    </row>
    <row r="21" spans="1:8" ht="15.75" x14ac:dyDescent="0.25">
      <c r="A21" s="42"/>
      <c r="B21" s="119"/>
      <c r="C21" s="120"/>
      <c r="D21" s="120"/>
      <c r="E21" s="47"/>
      <c r="F21" s="47"/>
      <c r="G21" s="135" t="str">
        <f t="shared" si="0"/>
        <v/>
      </c>
      <c r="H21" s="1"/>
    </row>
    <row r="22" spans="1:8" ht="15.75" x14ac:dyDescent="0.25">
      <c r="A22" s="42"/>
      <c r="B22" s="119"/>
      <c r="C22" s="120"/>
      <c r="D22" s="120"/>
      <c r="E22" s="47"/>
      <c r="F22" s="47"/>
      <c r="G22" s="135" t="str">
        <f t="shared" si="0"/>
        <v/>
      </c>
      <c r="H22" s="1"/>
    </row>
    <row r="23" spans="1:8" ht="15.75" x14ac:dyDescent="0.25">
      <c r="A23" s="42"/>
      <c r="B23" s="119"/>
      <c r="C23" s="120"/>
      <c r="D23" s="120"/>
      <c r="E23" s="47"/>
      <c r="F23" s="47"/>
      <c r="G23" s="135" t="str">
        <f t="shared" si="0"/>
        <v/>
      </c>
      <c r="H23" s="1"/>
    </row>
    <row r="24" spans="1:8" ht="15.75" x14ac:dyDescent="0.25">
      <c r="A24" s="42"/>
      <c r="B24" s="119"/>
      <c r="C24" s="120"/>
      <c r="D24" s="120"/>
      <c r="E24" s="47"/>
      <c r="F24" s="47"/>
      <c r="G24" s="135" t="str">
        <f t="shared" si="0"/>
        <v/>
      </c>
      <c r="H24" s="1"/>
    </row>
    <row r="25" spans="1:8" ht="15.75" x14ac:dyDescent="0.25">
      <c r="A25" s="42"/>
      <c r="B25" s="119"/>
      <c r="C25" s="120"/>
      <c r="D25" s="120"/>
      <c r="E25" s="47"/>
      <c r="F25" s="47"/>
      <c r="G25" s="135" t="str">
        <f t="shared" si="0"/>
        <v/>
      </c>
      <c r="H25" s="1"/>
    </row>
    <row r="26" spans="1:8" ht="15.75" x14ac:dyDescent="0.25">
      <c r="A26" s="42"/>
      <c r="B26" s="119"/>
      <c r="C26" s="120"/>
      <c r="D26" s="120"/>
      <c r="E26" s="47"/>
      <c r="F26" s="47"/>
      <c r="G26" s="135" t="str">
        <f t="shared" si="0"/>
        <v/>
      </c>
      <c r="H26" s="1"/>
    </row>
    <row r="27" spans="1:8" ht="15.75" x14ac:dyDescent="0.25">
      <c r="A27" s="42"/>
      <c r="B27" s="119"/>
      <c r="C27" s="120"/>
      <c r="D27" s="120"/>
      <c r="E27" s="47"/>
      <c r="F27" s="47"/>
      <c r="G27" s="135" t="str">
        <f t="shared" si="0"/>
        <v/>
      </c>
      <c r="H27" s="1"/>
    </row>
    <row r="28" spans="1:8" ht="15.75" x14ac:dyDescent="0.25">
      <c r="A28" s="42"/>
      <c r="B28" s="119"/>
      <c r="C28" s="120"/>
      <c r="D28" s="120"/>
      <c r="E28" s="47"/>
      <c r="F28" s="47"/>
      <c r="G28" s="135" t="str">
        <f t="shared" si="0"/>
        <v/>
      </c>
      <c r="H28" s="1"/>
    </row>
    <row r="29" spans="1:8" ht="16.5" thickBot="1" x14ac:dyDescent="0.3">
      <c r="A29" s="42"/>
      <c r="B29" s="121"/>
      <c r="C29" s="123"/>
      <c r="D29" s="123"/>
      <c r="E29" s="124" t="str">
        <f>IF(SUM(E9:E28)=0,"",SUM(E9:E28))</f>
        <v/>
      </c>
      <c r="F29" s="124"/>
      <c r="G29" s="135" t="str">
        <f t="shared" si="0"/>
        <v/>
      </c>
      <c r="H29" s="1"/>
    </row>
    <row r="30" spans="1:8" ht="15.75" x14ac:dyDescent="0.25">
      <c r="B30" s="1"/>
      <c r="C30" s="1"/>
      <c r="D30" s="1"/>
      <c r="E30" s="1"/>
      <c r="F30" s="1"/>
      <c r="G30" s="1"/>
      <c r="H30" s="1"/>
    </row>
    <row r="31" spans="1:8" ht="15.75" x14ac:dyDescent="0.25">
      <c r="B31" s="1"/>
      <c r="C31" s="1"/>
      <c r="D31" s="1"/>
      <c r="E31" s="1"/>
      <c r="F31" s="1"/>
      <c r="G31" s="1"/>
      <c r="H31" s="1"/>
    </row>
    <row r="32" spans="1:8" ht="15.75" x14ac:dyDescent="0.25">
      <c r="B32" s="1"/>
      <c r="C32" s="1"/>
      <c r="D32" s="1"/>
      <c r="E32" s="1"/>
      <c r="F32" s="1"/>
      <c r="G32" s="1"/>
      <c r="H32" s="1"/>
    </row>
    <row r="33" spans="8:8" ht="15.75" x14ac:dyDescent="0.25">
      <c r="H33" s="1"/>
    </row>
  </sheetData>
  <mergeCells count="1">
    <mergeCell ref="B7:G7"/>
  </mergeCells>
  <pageMargins left="0.45" right="0.45" top="0.75" bottom="0.75" header="0.3" footer="0.3"/>
  <pageSetup fitToHeight="0" orientation="landscape" r:id="rId1"/>
  <headerFooter>
    <oddHeader>&amp;COffice of Medicaid Policy and Planning
Prior Authorization - Utilization Management Reports</oddHeader>
    <oddFooter>&amp;LVersion 1.0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AN-PATS</vt:lpstr>
      <vt:lpstr>QR-PATS</vt:lpstr>
      <vt:lpstr>QR-PABC</vt:lpstr>
      <vt:lpstr>QR-PACM</vt:lpstr>
      <vt:lpstr>QR-MEM</vt:lpstr>
      <vt:lpstr>QR-AB</vt:lpstr>
      <vt:lpstr>Sheet1</vt:lpstr>
      <vt:lpstr>Sheet2</vt:lpstr>
      <vt:lpstr>QR-95PA</vt:lpstr>
      <vt:lpstr>QR-HA</vt:lpstr>
      <vt:lpstr>QMIP</vt:lpstr>
      <vt:lpstr>QR-KSV</vt:lpstr>
      <vt:lpstr>QR-VC</vt:lpstr>
      <vt:lpstr>QR-PAB</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VTrout</dc:creator>
  <cp:lastModifiedBy>AF</cp:lastModifiedBy>
  <cp:lastPrinted>2014-01-08T14:27:48Z</cp:lastPrinted>
  <dcterms:created xsi:type="dcterms:W3CDTF">2013-03-25T17:50:43Z</dcterms:created>
  <dcterms:modified xsi:type="dcterms:W3CDTF">2018-10-25T16:59:49Z</dcterms:modified>
</cp:coreProperties>
</file>